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1"/>
  </bookViews>
  <sheets>
    <sheet name="Directions" sheetId="1" r:id="rId1"/>
    <sheet name="District as a Whole" sheetId="2" r:id="rId2"/>
    <sheet name="Primary" sheetId="3" r:id="rId3"/>
    <sheet name="Elem" sheetId="4" r:id="rId4"/>
    <sheet name="Middle" sheetId="5" r:id="rId5"/>
    <sheet name="High" sheetId="6" r:id="rId6"/>
  </sheets>
  <definedNames>
    <definedName name="CompA" localSheetId="3">'Elem'!$H$4</definedName>
    <definedName name="CompA" localSheetId="5">'High'!$H$4</definedName>
    <definedName name="CompA" localSheetId="4">'Middle'!$H$4</definedName>
    <definedName name="CompA" localSheetId="2">'Primary'!$H$4</definedName>
    <definedName name="CompA">'District as a Whole'!$H$4</definedName>
    <definedName name="CompB" localSheetId="3">'Elem'!$H$5</definedName>
    <definedName name="CompB" localSheetId="5">'High'!$H$5</definedName>
    <definedName name="CompB" localSheetId="4">'Middle'!$H$5</definedName>
    <definedName name="CompB" localSheetId="2">'Primary'!$H$5</definedName>
    <definedName name="CompB">'District as a Whole'!$H$5</definedName>
    <definedName name="Compbil.XLS" localSheetId="1">'District as a Whole'!#REF!</definedName>
    <definedName name="Compbil.XLS" localSheetId="3">'Elem'!#REF!</definedName>
    <definedName name="Compbil.XLS" localSheetId="5">'High'!#REF!</definedName>
    <definedName name="Compbil.XLS" localSheetId="4">'Middle'!#REF!</definedName>
    <definedName name="Compbil.XLS" localSheetId="2">'Primary'!#REF!</definedName>
    <definedName name="Compbil.XLS">#REF!</definedName>
    <definedName name="prcnt110" localSheetId="1">'District as a Whole'!#REF!</definedName>
    <definedName name="prcnt110" localSheetId="3">'Elem'!#REF!</definedName>
    <definedName name="prcnt110" localSheetId="5">'High'!#REF!</definedName>
    <definedName name="prcnt110" localSheetId="4">'Middle'!#REF!</definedName>
    <definedName name="prcnt110" localSheetId="2">'Primary'!#REF!</definedName>
    <definedName name="prcnt110">#REF!</definedName>
    <definedName name="_xlnm.Print_Area" localSheetId="1">'District as a Whole'!$A$1:$H$134</definedName>
    <definedName name="_xlnm.Print_Area" localSheetId="3">'Elem'!$A$8:$H$131</definedName>
    <definedName name="_xlnm.Print_Area" localSheetId="5">'High'!$A$8:$H$80</definedName>
    <definedName name="_xlnm.Print_Area" localSheetId="4">'Middle'!$A$8:$H$80</definedName>
    <definedName name="_xlnm.Print_Area" localSheetId="2">'Primary'!$A$8:$H$79</definedName>
    <definedName name="_xlnm.Print_Titles" localSheetId="1">'District as a Whole'!$1:$7</definedName>
    <definedName name="_xlnm.Print_Titles" localSheetId="3">'Elem'!$1:$7</definedName>
    <definedName name="_xlnm.Print_Titles" localSheetId="5">'High'!$1:$7</definedName>
    <definedName name="_xlnm.Print_Titles" localSheetId="4">'Middle'!$1:$7</definedName>
    <definedName name="_xlnm.Print_Titles" localSheetId="2">'Primary'!$1:$7</definedName>
  </definedNames>
  <calcPr fullCalcOnLoad="1"/>
</workbook>
</file>

<file path=xl/sharedStrings.xml><?xml version="1.0" encoding="utf-8"?>
<sst xmlns="http://schemas.openxmlformats.org/spreadsheetml/2006/main" count="69" uniqueCount="18">
  <si>
    <t>Grade Span</t>
  </si>
  <si>
    <t>Name of System:</t>
  </si>
  <si>
    <t>Schools</t>
  </si>
  <si>
    <t xml:space="preserve"> </t>
  </si>
  <si>
    <t>Title I Schools</t>
  </si>
  <si>
    <t>Student Enrollment</t>
  </si>
  <si>
    <t>FTE Instructional Staff</t>
  </si>
  <si>
    <t>Student/ Instructional Staff Ratio</t>
  </si>
  <si>
    <t xml:space="preserve"> Comparable?</t>
  </si>
  <si>
    <t>Total</t>
  </si>
  <si>
    <t xml:space="preserve">                              </t>
  </si>
  <si>
    <t>85% of Student/Instructional Staff Ratio</t>
  </si>
  <si>
    <t>115% of Student Instructional Staff Ratio</t>
  </si>
  <si>
    <t xml:space="preserve">   NOTE: Each Title I School's ratio must fall between 85 and 115 percent of the average ratio for all schools.</t>
  </si>
  <si>
    <t>NOTE: Each Title I School's ratio must fall between 85 and 115 percent of the average ratio for all schools.</t>
  </si>
  <si>
    <t>·       System tab is used to compare all grade spans</t>
  </si>
  <si>
    <t>·       Grade span tabs are used to compare schools within a grade span</t>
  </si>
  <si>
    <t xml:space="preserve">District uses these sheets to determine comparability when  ALL schools are served by Title I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</si>
</sst>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[$-409]h:mm:ss\ AM/PM"/>
    <numFmt numFmtId="173" formatCode="00000"/>
  </numFmts>
  <fonts count="45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name val="Helvetica LT Std"/>
      <family val="2"/>
    </font>
    <font>
      <sz val="10"/>
      <color indexed="12"/>
      <name val="Helvetica LT Std"/>
      <family val="2"/>
    </font>
    <font>
      <sz val="8"/>
      <name val="Helvetica LT Std"/>
      <family val="2"/>
    </font>
    <font>
      <b/>
      <sz val="14"/>
      <name val="Helvetica LT Std"/>
      <family val="2"/>
    </font>
    <font>
      <sz val="9"/>
      <name val="Helvetica LT Std"/>
      <family val="2"/>
    </font>
    <font>
      <sz val="10"/>
      <color indexed="8"/>
      <name val="Helvetica LT Std"/>
      <family val="2"/>
    </font>
    <font>
      <sz val="9.5"/>
      <name val="Helvetica LT Std"/>
      <family val="2"/>
    </font>
    <font>
      <sz val="12"/>
      <name val="Helvetica LT St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169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169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/>
    </xf>
    <xf numFmtId="0" fontId="6" fillId="0" borderId="16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49" fontId="5" fillId="0" borderId="17" xfId="42" applyNumberFormat="1" applyFont="1" applyBorder="1" applyAlignment="1" applyProtection="1">
      <alignment horizontal="center"/>
      <protection/>
    </xf>
    <xf numFmtId="49" fontId="5" fillId="0" borderId="18" xfId="42" applyNumberFormat="1" applyFont="1" applyBorder="1" applyAlignment="1" applyProtection="1">
      <alignment horizontal="center"/>
      <protection/>
    </xf>
    <xf numFmtId="49" fontId="5" fillId="0" borderId="19" xfId="42" applyNumberFormat="1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 wrapText="1"/>
      <protection/>
    </xf>
    <xf numFmtId="0" fontId="8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169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2" fontId="9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/>
    </xf>
    <xf numFmtId="169" fontId="4" fillId="0" borderId="10" xfId="0" applyNumberFormat="1" applyFont="1" applyBorder="1" applyAlignment="1">
      <alignment horizontal="center"/>
    </xf>
    <xf numFmtId="169" fontId="0" fillId="0" borderId="0" xfId="0" applyNumberFormat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wrapText="1"/>
      <protection/>
    </xf>
    <xf numFmtId="0" fontId="4" fillId="0" borderId="23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 wrapText="1"/>
      <protection/>
    </xf>
    <xf numFmtId="0" fontId="11" fillId="0" borderId="0" xfId="0" applyFont="1" applyAlignment="1">
      <alignment/>
    </xf>
    <xf numFmtId="16" fontId="4" fillId="0" borderId="10" xfId="0" applyNumberFormat="1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 wrapText="1"/>
      <protection locked="0"/>
    </xf>
    <xf numFmtId="0" fontId="8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/>
    </xf>
    <xf numFmtId="0" fontId="4" fillId="0" borderId="27" xfId="0" applyFont="1" applyBorder="1" applyAlignment="1">
      <alignment/>
    </xf>
    <xf numFmtId="0" fontId="6" fillId="0" borderId="16" xfId="0" applyFont="1" applyBorder="1" applyAlignment="1" applyProtection="1">
      <alignment/>
      <protection/>
    </xf>
    <xf numFmtId="0" fontId="4" fillId="0" borderId="28" xfId="0" applyFont="1" applyBorder="1" applyAlignment="1">
      <alignment/>
    </xf>
    <xf numFmtId="0" fontId="7" fillId="0" borderId="26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2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2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E28" sqref="E28"/>
    </sheetView>
  </sheetViews>
  <sheetFormatPr defaultColWidth="9.00390625" defaultRowHeight="12.75"/>
  <sheetData>
    <row r="1" spans="1:9" ht="15">
      <c r="A1" s="58" t="s">
        <v>17</v>
      </c>
      <c r="B1" s="58"/>
      <c r="C1" s="58"/>
      <c r="D1" s="58"/>
      <c r="E1" s="58"/>
      <c r="F1" s="58"/>
      <c r="G1" s="58"/>
      <c r="H1" s="58"/>
      <c r="I1" s="58"/>
    </row>
    <row r="2" spans="1:9" ht="15">
      <c r="A2" s="58" t="s">
        <v>15</v>
      </c>
      <c r="B2" s="58"/>
      <c r="C2" s="58"/>
      <c r="D2" s="58"/>
      <c r="E2" s="58"/>
      <c r="F2" s="58"/>
      <c r="G2" s="58"/>
      <c r="H2" s="58"/>
      <c r="I2" s="58"/>
    </row>
    <row r="3" spans="1:9" ht="15">
      <c r="A3" s="58" t="s">
        <v>16</v>
      </c>
      <c r="B3" s="58"/>
      <c r="C3" s="58"/>
      <c r="D3" s="58"/>
      <c r="E3" s="58"/>
      <c r="F3" s="58"/>
      <c r="G3" s="58"/>
      <c r="H3" s="58"/>
      <c r="I3" s="5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Layout" workbookViewId="0" topLeftCell="A73">
      <selection activeCell="A15" sqref="A15"/>
    </sheetView>
  </sheetViews>
  <sheetFormatPr defaultColWidth="8.625" defaultRowHeight="12.75"/>
  <cols>
    <col min="1" max="1" width="29.62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0.625" style="1" customWidth="1"/>
    <col min="7" max="7" width="16.625" style="1" customWidth="1"/>
    <col min="8" max="8" width="9.625" style="1" customWidth="1"/>
    <col min="9" max="9" width="11.375" style="1" customWidth="1"/>
    <col min="10" max="16384" width="8.625" style="1" customWidth="1"/>
  </cols>
  <sheetData>
    <row r="1" spans="1:6" ht="12.75">
      <c r="A1" s="73" t="s">
        <v>1</v>
      </c>
      <c r="B1" s="73"/>
      <c r="C1" s="73"/>
      <c r="D1" s="6"/>
      <c r="E1" s="5"/>
      <c r="F1" s="5"/>
    </row>
    <row r="2" ht="13.5" thickBot="1"/>
    <row r="3" spans="1:8" ht="18" thickBot="1">
      <c r="A3" s="69" t="s">
        <v>4</v>
      </c>
      <c r="B3" s="70"/>
      <c r="C3" s="70"/>
      <c r="D3" s="70"/>
      <c r="E3" s="70"/>
      <c r="F3" s="70"/>
      <c r="G3" s="70"/>
      <c r="H3" s="66"/>
    </row>
    <row r="4" spans="1:8" ht="13.5" thickBot="1">
      <c r="A4" s="17"/>
      <c r="B4" s="18"/>
      <c r="C4" s="19"/>
      <c r="D4" s="20"/>
      <c r="E4" s="21"/>
      <c r="F4" s="65" t="s">
        <v>11</v>
      </c>
      <c r="G4" s="66"/>
      <c r="H4" s="22" t="e">
        <f>ROUND(+E134*0.85,1)</f>
        <v>#DIV/0!</v>
      </c>
    </row>
    <row r="5" spans="1:8" ht="13.5" thickBot="1">
      <c r="A5" s="23" t="s">
        <v>13</v>
      </c>
      <c r="B5" s="24"/>
      <c r="C5" s="25"/>
      <c r="D5" s="24"/>
      <c r="E5" s="26"/>
      <c r="F5" s="67" t="s">
        <v>12</v>
      </c>
      <c r="G5" s="68"/>
      <c r="H5" s="22" t="e">
        <f>ROUND(+E134*1.15,1)</f>
        <v>#DIV/0!</v>
      </c>
    </row>
    <row r="6" spans="1:8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</row>
    <row r="7" spans="1:8" ht="40.5" customHeight="1" thickBot="1">
      <c r="A7" s="31" t="s">
        <v>2</v>
      </c>
      <c r="B7" s="32" t="s">
        <v>0</v>
      </c>
      <c r="C7" s="32" t="s">
        <v>5</v>
      </c>
      <c r="D7" s="32" t="s">
        <v>6</v>
      </c>
      <c r="E7" s="32" t="s">
        <v>7</v>
      </c>
      <c r="F7" s="33" t="s">
        <v>8</v>
      </c>
      <c r="G7" s="34"/>
      <c r="H7" s="35"/>
    </row>
    <row r="8" spans="1:8" ht="13.5" thickBot="1">
      <c r="A8" s="36"/>
      <c r="B8" s="59"/>
      <c r="C8" s="37"/>
      <c r="D8" s="37"/>
      <c r="E8" s="38">
        <f aca="true" t="shared" si="0" ref="E8:E39">IF(ISNUMBER(D8),ROUND(C8/D8,1),"")</f>
      </c>
      <c r="F8" s="39">
        <f aca="true" t="shared" si="1" ref="F8:F39">IF(ISNUMBER(E8),IF(AND(E8&gt;=CompA,E8&lt;=CompB),"Yes","No"),"")</f>
      </c>
      <c r="G8" s="39"/>
      <c r="H8" s="39"/>
    </row>
    <row r="9" spans="1:10" ht="13.5" thickBot="1">
      <c r="A9" s="36"/>
      <c r="B9" s="37"/>
      <c r="C9" s="37"/>
      <c r="D9" s="37"/>
      <c r="E9" s="38">
        <f t="shared" si="0"/>
      </c>
      <c r="F9" s="39">
        <f t="shared" si="1"/>
      </c>
      <c r="G9" s="40"/>
      <c r="H9" s="40"/>
      <c r="I9" s="4"/>
      <c r="J9" s="2"/>
    </row>
    <row r="10" spans="1:10" ht="13.5" thickBot="1">
      <c r="A10" s="36"/>
      <c r="B10" s="37"/>
      <c r="C10" s="37"/>
      <c r="D10" s="37"/>
      <c r="E10" s="38">
        <f t="shared" si="0"/>
      </c>
      <c r="F10" s="39">
        <f t="shared" si="1"/>
      </c>
      <c r="G10" s="41"/>
      <c r="H10" s="41"/>
      <c r="I10" s="3"/>
      <c r="J10" s="2"/>
    </row>
    <row r="11" spans="1:10" ht="13.5" thickBot="1">
      <c r="A11" s="36"/>
      <c r="B11" s="37"/>
      <c r="C11" s="37"/>
      <c r="D11" s="37"/>
      <c r="E11" s="38">
        <f t="shared" si="0"/>
      </c>
      <c r="F11" s="39">
        <f t="shared" si="1"/>
      </c>
      <c r="G11" s="41"/>
      <c r="H11" s="41"/>
      <c r="I11" s="3"/>
      <c r="J11" s="2"/>
    </row>
    <row r="12" spans="1:10" ht="13.5" thickBot="1">
      <c r="A12" s="36"/>
      <c r="B12" s="37"/>
      <c r="C12" s="37"/>
      <c r="D12" s="37"/>
      <c r="E12" s="38">
        <f t="shared" si="0"/>
      </c>
      <c r="F12" s="39">
        <f t="shared" si="1"/>
      </c>
      <c r="G12" s="42"/>
      <c r="H12" s="43"/>
      <c r="I12" s="3"/>
      <c r="J12" s="2"/>
    </row>
    <row r="13" spans="1:10" ht="13.5" thickBot="1">
      <c r="A13" s="36"/>
      <c r="B13" s="37"/>
      <c r="C13" s="37"/>
      <c r="D13" s="37"/>
      <c r="E13" s="38">
        <f t="shared" si="0"/>
      </c>
      <c r="F13" s="39">
        <f t="shared" si="1"/>
      </c>
      <c r="G13" s="43"/>
      <c r="H13" s="43"/>
      <c r="I13" s="3"/>
      <c r="J13" s="2"/>
    </row>
    <row r="14" spans="1:8" ht="13.5" thickBot="1">
      <c r="A14" s="36"/>
      <c r="B14" s="37"/>
      <c r="C14" s="37"/>
      <c r="D14" s="37"/>
      <c r="E14" s="38">
        <f t="shared" si="0"/>
      </c>
      <c r="F14" s="39">
        <f t="shared" si="1"/>
      </c>
      <c r="G14" s="42"/>
      <c r="H14" s="42"/>
    </row>
    <row r="15" spans="1:8" ht="13.5" thickBot="1">
      <c r="A15" s="36"/>
      <c r="B15" s="37"/>
      <c r="C15" s="37"/>
      <c r="D15" s="37"/>
      <c r="E15" s="38">
        <f t="shared" si="0"/>
      </c>
      <c r="F15" s="39">
        <f t="shared" si="1"/>
      </c>
      <c r="G15" s="42"/>
      <c r="H15" s="42"/>
    </row>
    <row r="16" spans="1:8" ht="13.5" thickBot="1">
      <c r="A16" s="36"/>
      <c r="B16" s="37"/>
      <c r="C16" s="37"/>
      <c r="D16" s="37"/>
      <c r="E16" s="38">
        <f t="shared" si="0"/>
      </c>
      <c r="F16" s="39">
        <f t="shared" si="1"/>
      </c>
      <c r="G16" s="42"/>
      <c r="H16" s="42"/>
    </row>
    <row r="17" spans="1:8" ht="13.5" thickBot="1">
      <c r="A17" s="36" t="s">
        <v>3</v>
      </c>
      <c r="B17" s="37"/>
      <c r="C17" s="37"/>
      <c r="D17" s="37"/>
      <c r="E17" s="38">
        <f t="shared" si="0"/>
      </c>
      <c r="F17" s="39">
        <f t="shared" si="1"/>
      </c>
      <c r="G17" s="43"/>
      <c r="H17" s="42"/>
    </row>
    <row r="18" spans="1:8" ht="13.5" thickBot="1">
      <c r="A18" s="36"/>
      <c r="B18" s="37"/>
      <c r="C18" s="37"/>
      <c r="D18" s="37"/>
      <c r="E18" s="38">
        <f t="shared" si="0"/>
      </c>
      <c r="F18" s="39">
        <f t="shared" si="1"/>
      </c>
      <c r="G18" s="42"/>
      <c r="H18" s="42"/>
    </row>
    <row r="19" spans="1:8" ht="13.5" thickBot="1">
      <c r="A19" s="36"/>
      <c r="B19" s="37"/>
      <c r="C19" s="37"/>
      <c r="D19" s="37"/>
      <c r="E19" s="38">
        <f t="shared" si="0"/>
      </c>
      <c r="F19" s="39">
        <f t="shared" si="1"/>
      </c>
      <c r="G19" s="42"/>
      <c r="H19" s="42"/>
    </row>
    <row r="20" spans="1:8" ht="13.5" thickBot="1">
      <c r="A20" s="36"/>
      <c r="B20" s="37"/>
      <c r="C20" s="37"/>
      <c r="D20" s="37"/>
      <c r="E20" s="38">
        <f t="shared" si="0"/>
      </c>
      <c r="F20" s="39">
        <f t="shared" si="1"/>
      </c>
      <c r="G20" s="42"/>
      <c r="H20" s="42"/>
    </row>
    <row r="21" spans="1:8" ht="13.5" thickBot="1">
      <c r="A21" s="36"/>
      <c r="B21" s="37"/>
      <c r="C21" s="37"/>
      <c r="D21" s="37"/>
      <c r="E21" s="38">
        <f t="shared" si="0"/>
      </c>
      <c r="F21" s="39">
        <f t="shared" si="1"/>
      </c>
      <c r="G21" s="42"/>
      <c r="H21" s="42"/>
    </row>
    <row r="22" spans="1:8" ht="13.5" thickBot="1">
      <c r="A22" s="36"/>
      <c r="B22" s="37"/>
      <c r="C22" s="37"/>
      <c r="D22" s="37"/>
      <c r="E22" s="38">
        <f t="shared" si="0"/>
      </c>
      <c r="F22" s="39">
        <f t="shared" si="1"/>
      </c>
      <c r="G22" s="42"/>
      <c r="H22" s="42"/>
    </row>
    <row r="23" spans="1:8" ht="13.5" thickBot="1">
      <c r="A23" s="36"/>
      <c r="B23" s="37"/>
      <c r="C23" s="37"/>
      <c r="D23" s="37"/>
      <c r="E23" s="38">
        <f t="shared" si="0"/>
      </c>
      <c r="F23" s="39">
        <f t="shared" si="1"/>
      </c>
      <c r="G23" s="42"/>
      <c r="H23" s="42"/>
    </row>
    <row r="24" spans="1:8" ht="13.5" thickBot="1">
      <c r="A24" s="36"/>
      <c r="B24" s="37"/>
      <c r="C24" s="37"/>
      <c r="D24" s="37"/>
      <c r="E24" s="38">
        <f t="shared" si="0"/>
      </c>
      <c r="F24" s="39">
        <f t="shared" si="1"/>
      </c>
      <c r="G24" s="42"/>
      <c r="H24" s="42"/>
    </row>
    <row r="25" spans="1:8" ht="13.5" thickBot="1">
      <c r="A25" s="36"/>
      <c r="B25" s="37"/>
      <c r="C25" s="37"/>
      <c r="D25" s="37"/>
      <c r="E25" s="38">
        <f t="shared" si="0"/>
      </c>
      <c r="F25" s="39">
        <f t="shared" si="1"/>
      </c>
      <c r="G25" s="42"/>
      <c r="H25" s="42"/>
    </row>
    <row r="26" spans="1:8" ht="13.5" thickBot="1">
      <c r="A26" s="36"/>
      <c r="B26" s="37"/>
      <c r="C26" s="37"/>
      <c r="D26" s="37"/>
      <c r="E26" s="38">
        <f t="shared" si="0"/>
      </c>
      <c r="F26" s="39">
        <f t="shared" si="1"/>
      </c>
      <c r="G26" s="42"/>
      <c r="H26" s="42"/>
    </row>
    <row r="27" spans="1:8" ht="13.5" thickBot="1">
      <c r="A27" s="36"/>
      <c r="B27" s="37"/>
      <c r="C27" s="37"/>
      <c r="D27" s="37"/>
      <c r="E27" s="38">
        <f t="shared" si="0"/>
      </c>
      <c r="F27" s="39">
        <f t="shared" si="1"/>
      </c>
      <c r="G27" s="42"/>
      <c r="H27" s="42"/>
    </row>
    <row r="28" spans="1:8" ht="13.5" thickBot="1">
      <c r="A28" s="36"/>
      <c r="B28" s="37"/>
      <c r="C28" s="37"/>
      <c r="D28" s="37"/>
      <c r="E28" s="38">
        <f t="shared" si="0"/>
      </c>
      <c r="F28" s="39">
        <f t="shared" si="1"/>
      </c>
      <c r="G28" s="42"/>
      <c r="H28" s="42"/>
    </row>
    <row r="29" spans="1:8" ht="13.5" thickBot="1">
      <c r="A29" s="36"/>
      <c r="B29" s="37"/>
      <c r="C29" s="37"/>
      <c r="D29" s="37"/>
      <c r="E29" s="38">
        <f t="shared" si="0"/>
      </c>
      <c r="F29" s="39">
        <f t="shared" si="1"/>
      </c>
      <c r="G29" s="42"/>
      <c r="H29" s="42"/>
    </row>
    <row r="30" spans="1:8" ht="13.5" thickBot="1">
      <c r="A30" s="36"/>
      <c r="B30" s="37"/>
      <c r="C30" s="37"/>
      <c r="D30" s="37"/>
      <c r="E30" s="38">
        <f t="shared" si="0"/>
      </c>
      <c r="F30" s="39">
        <f t="shared" si="1"/>
      </c>
      <c r="G30" s="42"/>
      <c r="H30" s="42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t="shared" si="0"/>
      </c>
      <c r="F39" s="9">
        <f t="shared" si="1"/>
      </c>
      <c r="G39" s="11"/>
      <c r="H39" s="11"/>
    </row>
    <row r="40" spans="1:8" ht="13.5" thickBot="1">
      <c r="A40" s="10"/>
      <c r="B40" s="7"/>
      <c r="C40" s="7"/>
      <c r="D40" s="7"/>
      <c r="E40" s="8">
        <f aca="true" t="shared" si="2" ref="E40:E71">IF(ISNUMBER(D40),ROUND(C40/D40,1),"")</f>
      </c>
      <c r="F40" s="9">
        <f aca="true" t="shared" si="3" ref="F40:F71">IF(ISNUMBER(E40),IF(AND(E40&gt;=CompA,E40&lt;=CompB),"Yes","No"),"")</f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t="shared" si="2"/>
      </c>
      <c r="F71" s="9">
        <f t="shared" si="3"/>
      </c>
      <c r="G71" s="11"/>
      <c r="H71" s="11"/>
    </row>
    <row r="72" spans="1:8" ht="13.5" thickBot="1">
      <c r="A72" s="10"/>
      <c r="B72" s="7"/>
      <c r="C72" s="7"/>
      <c r="D72" s="7"/>
      <c r="E72" s="8">
        <f aca="true" t="shared" si="4" ref="E72:E103">IF(ISNUMBER(D72),ROUND(C72/D72,1),"")</f>
      </c>
      <c r="F72" s="9">
        <f aca="true" t="shared" si="5" ref="F72:F103">IF(ISNUMBER(E72),IF(AND(E72&gt;=CompA,E72&lt;=CompB),"Yes","No"),"")</f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4"/>
      </c>
      <c r="F103" s="9">
        <f t="shared" si="5"/>
      </c>
      <c r="G103" s="11"/>
      <c r="H103" s="11"/>
    </row>
    <row r="104" spans="1:8" ht="13.5" thickBot="1">
      <c r="A104" s="10"/>
      <c r="B104" s="7"/>
      <c r="C104" s="7"/>
      <c r="D104" s="7"/>
      <c r="E104" s="8">
        <f aca="true" t="shared" si="6" ref="E104:E134">IF(ISNUMBER(D104),ROUND(C104/D104,1),"")</f>
      </c>
      <c r="F104" s="9">
        <f aca="true" t="shared" si="7" ref="F104:F133">IF(ISNUMBER(E104),IF(AND(E104&gt;=CompA,E104&lt;=CompB),"Yes","No"),"")</f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0"/>
      <c r="B133" s="7"/>
      <c r="C133" s="7"/>
      <c r="D133" s="7"/>
      <c r="E133" s="8">
        <f t="shared" si="6"/>
      </c>
      <c r="F133" s="9">
        <f t="shared" si="7"/>
      </c>
      <c r="G133" s="11"/>
      <c r="H133" s="11"/>
    </row>
    <row r="134" spans="1:8" ht="13.5" thickBot="1">
      <c r="A134" s="71" t="s">
        <v>9</v>
      </c>
      <c r="B134" s="72"/>
      <c r="C134" s="7">
        <f>SUM(C8:C133)</f>
        <v>0</v>
      </c>
      <c r="D134" s="7">
        <f>SUM(D8:D133)</f>
        <v>0</v>
      </c>
      <c r="E134" s="8" t="e">
        <f t="shared" si="6"/>
        <v>#DIV/0!</v>
      </c>
      <c r="F134" s="9"/>
      <c r="G134" s="11"/>
      <c r="H134" s="1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Comparability Calculations 
All Title I Schools</oddHeader>
    <oddFooter>&amp;C&amp;"Helvetica LT Std,Regular"&amp;8Georgia Department of Education
June 2024 •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view="pageLayout" zoomScale="110" zoomScalePageLayoutView="110" workbookViewId="0" topLeftCell="A18">
      <selection activeCell="D8" sqref="D8"/>
    </sheetView>
  </sheetViews>
  <sheetFormatPr defaultColWidth="8.625" defaultRowHeight="12.75"/>
  <cols>
    <col min="1" max="1" width="32.75390625" style="1" customWidth="1"/>
    <col min="2" max="2" width="8.50390625" style="1" customWidth="1"/>
    <col min="3" max="3" width="9.625" style="1" customWidth="1"/>
    <col min="4" max="4" width="10.375" style="1" customWidth="1"/>
    <col min="5" max="5" width="14.75390625" style="1" customWidth="1"/>
    <col min="6" max="6" width="15.625" style="1" customWidth="1"/>
    <col min="7" max="7" width="16.625" style="1" customWidth="1"/>
    <col min="8" max="8" width="13.125" style="1" customWidth="1"/>
    <col min="9" max="9" width="11.375" style="1" customWidth="1"/>
    <col min="10" max="16384" width="8.625" style="1" customWidth="1"/>
  </cols>
  <sheetData>
    <row r="1" spans="1:6" ht="12.75">
      <c r="A1" s="73" t="s">
        <v>1</v>
      </c>
      <c r="B1" s="73"/>
      <c r="C1" s="73"/>
      <c r="D1" s="6"/>
      <c r="E1" s="5"/>
      <c r="F1" s="5"/>
    </row>
    <row r="2" ht="13.5" thickBot="1"/>
    <row r="3" spans="1:8" ht="18" thickBot="1">
      <c r="A3" s="69" t="s">
        <v>4</v>
      </c>
      <c r="B3" s="70"/>
      <c r="C3" s="70"/>
      <c r="D3" s="70"/>
      <c r="E3" s="70"/>
      <c r="F3" s="70"/>
      <c r="G3" s="70"/>
      <c r="H3" s="66"/>
    </row>
    <row r="4" spans="1:8" ht="13.5" thickBot="1">
      <c r="A4" s="17"/>
      <c r="B4" s="18"/>
      <c r="C4" s="19"/>
      <c r="D4" s="20"/>
      <c r="E4" s="21"/>
      <c r="F4" s="65" t="s">
        <v>11</v>
      </c>
      <c r="G4" s="66"/>
      <c r="H4" s="45" t="e">
        <f>ROUND(+E133*0.85,1)</f>
        <v>#DIV/0!</v>
      </c>
    </row>
    <row r="5" spans="1:8" ht="13.5" thickBot="1">
      <c r="A5" s="23" t="s">
        <v>13</v>
      </c>
      <c r="B5" s="24"/>
      <c r="C5" s="25"/>
      <c r="D5" s="24"/>
      <c r="E5" s="26"/>
      <c r="F5" s="67" t="s">
        <v>12</v>
      </c>
      <c r="G5" s="68"/>
      <c r="H5" s="45" t="e">
        <f>ROUND(+E133*1.15,1)</f>
        <v>#DIV/0!</v>
      </c>
    </row>
    <row r="6" spans="1:8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</row>
    <row r="7" spans="1:8" ht="40.5" customHeight="1" thickBot="1">
      <c r="A7" s="60" t="s">
        <v>2</v>
      </c>
      <c r="B7" s="61" t="s">
        <v>0</v>
      </c>
      <c r="C7" s="61" t="s">
        <v>5</v>
      </c>
      <c r="D7" s="61" t="s">
        <v>6</v>
      </c>
      <c r="E7" s="61" t="s">
        <v>7</v>
      </c>
      <c r="F7" s="62" t="s">
        <v>8</v>
      </c>
      <c r="G7" s="63"/>
      <c r="H7" s="64"/>
    </row>
    <row r="8" spans="1:10" ht="13.5" thickBot="1">
      <c r="A8" s="36"/>
      <c r="B8" s="37"/>
      <c r="C8" s="37"/>
      <c r="D8" s="37"/>
      <c r="E8" s="38">
        <f aca="true" t="shared" si="0" ref="E8:E38">IF(ISNUMBER(D8),ROUND(C8/D8,1),"")</f>
      </c>
      <c r="F8" s="39">
        <f aca="true" t="shared" si="1" ref="F8:F38">IF(ISNUMBER(E8),IF(AND(E8&gt;=CompA,E8&lt;=CompB),"Yes","No"),"")</f>
      </c>
      <c r="G8" s="40"/>
      <c r="H8" s="40"/>
      <c r="I8" s="4"/>
      <c r="J8" s="2"/>
    </row>
    <row r="9" spans="1:10" ht="13.5" thickBot="1">
      <c r="A9" s="36"/>
      <c r="B9" s="37"/>
      <c r="C9" s="37"/>
      <c r="D9" s="37"/>
      <c r="E9" s="38">
        <f t="shared" si="0"/>
      </c>
      <c r="F9" s="39">
        <f t="shared" si="1"/>
      </c>
      <c r="G9" s="41"/>
      <c r="H9" s="41"/>
      <c r="I9" s="3"/>
      <c r="J9" s="2"/>
    </row>
    <row r="10" spans="1:10" ht="13.5" thickBot="1">
      <c r="A10" s="36"/>
      <c r="B10" s="37"/>
      <c r="C10" s="37"/>
      <c r="D10" s="37"/>
      <c r="E10" s="38">
        <f t="shared" si="0"/>
      </c>
      <c r="F10" s="39">
        <f t="shared" si="1"/>
      </c>
      <c r="G10" s="41"/>
      <c r="H10" s="41"/>
      <c r="I10" s="3"/>
      <c r="J10" s="2"/>
    </row>
    <row r="11" spans="1:10" ht="13.5" thickBot="1">
      <c r="A11" s="36"/>
      <c r="B11" s="37"/>
      <c r="C11" s="37"/>
      <c r="D11" s="37"/>
      <c r="E11" s="38">
        <f t="shared" si="0"/>
      </c>
      <c r="F11" s="39">
        <f t="shared" si="1"/>
      </c>
      <c r="G11" s="42"/>
      <c r="H11" s="43"/>
      <c r="I11" s="3"/>
      <c r="J11" s="2"/>
    </row>
    <row r="12" spans="1:10" ht="13.5" thickBot="1">
      <c r="A12" s="36"/>
      <c r="B12" s="37"/>
      <c r="C12" s="37"/>
      <c r="D12" s="37"/>
      <c r="E12" s="38">
        <f t="shared" si="0"/>
      </c>
      <c r="F12" s="39">
        <f t="shared" si="1"/>
      </c>
      <c r="G12" s="43"/>
      <c r="H12" s="43"/>
      <c r="I12" s="3"/>
      <c r="J12" s="2"/>
    </row>
    <row r="13" spans="1:8" ht="13.5" thickBot="1">
      <c r="A13" s="36"/>
      <c r="B13" s="37"/>
      <c r="C13" s="37"/>
      <c r="D13" s="37"/>
      <c r="E13" s="38">
        <f t="shared" si="0"/>
      </c>
      <c r="F13" s="39">
        <f t="shared" si="1"/>
      </c>
      <c r="G13" s="42"/>
      <c r="H13" s="42"/>
    </row>
    <row r="14" spans="1:8" ht="13.5" thickBot="1">
      <c r="A14" s="36"/>
      <c r="B14" s="37"/>
      <c r="C14" s="37"/>
      <c r="D14" s="37"/>
      <c r="E14" s="38">
        <f t="shared" si="0"/>
      </c>
      <c r="F14" s="39">
        <f t="shared" si="1"/>
      </c>
      <c r="G14" s="42"/>
      <c r="H14" s="42"/>
    </row>
    <row r="15" spans="1:8" ht="13.5" thickBot="1">
      <c r="A15" s="36"/>
      <c r="B15" s="37"/>
      <c r="C15" s="37"/>
      <c r="D15" s="37"/>
      <c r="E15" s="38">
        <f t="shared" si="0"/>
      </c>
      <c r="F15" s="39">
        <f t="shared" si="1"/>
      </c>
      <c r="G15" s="42"/>
      <c r="H15" s="42"/>
    </row>
    <row r="16" spans="1:8" ht="13.5" thickBot="1">
      <c r="A16" s="36" t="s">
        <v>3</v>
      </c>
      <c r="B16" s="37"/>
      <c r="C16" s="37"/>
      <c r="D16" s="37"/>
      <c r="E16" s="38">
        <f t="shared" si="0"/>
      </c>
      <c r="F16" s="39">
        <f t="shared" si="1"/>
      </c>
      <c r="G16" s="43"/>
      <c r="H16" s="42"/>
    </row>
    <row r="17" spans="1:8" ht="13.5" thickBot="1">
      <c r="A17" s="36"/>
      <c r="B17" s="37"/>
      <c r="C17" s="37"/>
      <c r="D17" s="37"/>
      <c r="E17" s="38">
        <f t="shared" si="0"/>
      </c>
      <c r="F17" s="39">
        <f t="shared" si="1"/>
      </c>
      <c r="G17" s="42"/>
      <c r="H17" s="42"/>
    </row>
    <row r="18" spans="1:8" ht="13.5" thickBot="1">
      <c r="A18" s="36"/>
      <c r="B18" s="37"/>
      <c r="C18" s="37"/>
      <c r="D18" s="37"/>
      <c r="E18" s="38">
        <f t="shared" si="0"/>
      </c>
      <c r="F18" s="39">
        <f t="shared" si="1"/>
      </c>
      <c r="G18" s="42"/>
      <c r="H18" s="42"/>
    </row>
    <row r="19" spans="1:8" ht="13.5" thickBot="1">
      <c r="A19" s="36"/>
      <c r="B19" s="37"/>
      <c r="C19" s="37"/>
      <c r="D19" s="37"/>
      <c r="E19" s="38">
        <f t="shared" si="0"/>
      </c>
      <c r="F19" s="39">
        <f t="shared" si="1"/>
      </c>
      <c r="G19" s="42"/>
      <c r="H19" s="42"/>
    </row>
    <row r="20" spans="1:8" ht="13.5" thickBot="1">
      <c r="A20" s="36"/>
      <c r="B20" s="37"/>
      <c r="C20" s="37"/>
      <c r="D20" s="37"/>
      <c r="E20" s="38">
        <f t="shared" si="0"/>
      </c>
      <c r="F20" s="39">
        <f t="shared" si="1"/>
      </c>
      <c r="G20" s="42"/>
      <c r="H20" s="42"/>
    </row>
    <row r="21" spans="1:8" ht="13.5" thickBot="1">
      <c r="A21" s="36"/>
      <c r="B21" s="37"/>
      <c r="C21" s="37"/>
      <c r="D21" s="37"/>
      <c r="E21" s="38">
        <f t="shared" si="0"/>
      </c>
      <c r="F21" s="39">
        <f t="shared" si="1"/>
      </c>
      <c r="G21" s="42"/>
      <c r="H21" s="42"/>
    </row>
    <row r="22" spans="1:8" ht="13.5" thickBot="1">
      <c r="A22" s="36"/>
      <c r="B22" s="37"/>
      <c r="C22" s="37"/>
      <c r="D22" s="37"/>
      <c r="E22" s="38">
        <f t="shared" si="0"/>
      </c>
      <c r="F22" s="39">
        <f t="shared" si="1"/>
      </c>
      <c r="G22" s="42"/>
      <c r="H22" s="42"/>
    </row>
    <row r="23" spans="1:8" ht="13.5" thickBot="1">
      <c r="A23" s="36"/>
      <c r="B23" s="37"/>
      <c r="C23" s="37"/>
      <c r="D23" s="37"/>
      <c r="E23" s="38">
        <f t="shared" si="0"/>
      </c>
      <c r="F23" s="39">
        <f t="shared" si="1"/>
      </c>
      <c r="G23" s="42"/>
      <c r="H23" s="42"/>
    </row>
    <row r="24" spans="1:8" ht="13.5" thickBot="1">
      <c r="A24" s="36"/>
      <c r="B24" s="37"/>
      <c r="C24" s="37"/>
      <c r="D24" s="37"/>
      <c r="E24" s="38">
        <f t="shared" si="0"/>
      </c>
      <c r="F24" s="39">
        <f t="shared" si="1"/>
      </c>
      <c r="G24" s="42"/>
      <c r="H24" s="42"/>
    </row>
    <row r="25" spans="1:8" ht="13.5" thickBot="1">
      <c r="A25" s="36"/>
      <c r="B25" s="37"/>
      <c r="C25" s="37"/>
      <c r="D25" s="37"/>
      <c r="E25" s="38">
        <f t="shared" si="0"/>
      </c>
      <c r="F25" s="39">
        <f t="shared" si="1"/>
      </c>
      <c r="G25" s="42"/>
      <c r="H25" s="42"/>
    </row>
    <row r="26" spans="1:8" ht="13.5" thickBot="1">
      <c r="A26" s="36"/>
      <c r="B26" s="37"/>
      <c r="C26" s="37"/>
      <c r="D26" s="37"/>
      <c r="E26" s="38">
        <f t="shared" si="0"/>
      </c>
      <c r="F26" s="39">
        <f t="shared" si="1"/>
      </c>
      <c r="G26" s="42"/>
      <c r="H26" s="42"/>
    </row>
    <row r="27" spans="1:8" ht="13.5" thickBot="1">
      <c r="A27" s="36"/>
      <c r="B27" s="37"/>
      <c r="C27" s="37"/>
      <c r="D27" s="37"/>
      <c r="E27" s="38">
        <f t="shared" si="0"/>
      </c>
      <c r="F27" s="39">
        <f t="shared" si="1"/>
      </c>
      <c r="G27" s="42"/>
      <c r="H27" s="42"/>
    </row>
    <row r="28" spans="1:8" ht="13.5" thickBot="1">
      <c r="A28" s="36"/>
      <c r="B28" s="37"/>
      <c r="C28" s="37"/>
      <c r="D28" s="37"/>
      <c r="E28" s="38">
        <f t="shared" si="0"/>
      </c>
      <c r="F28" s="39">
        <f t="shared" si="1"/>
      </c>
      <c r="G28" s="42"/>
      <c r="H28" s="42"/>
    </row>
    <row r="29" spans="1:8" ht="13.5" thickBot="1">
      <c r="A29" s="36"/>
      <c r="B29" s="37"/>
      <c r="C29" s="37"/>
      <c r="D29" s="37"/>
      <c r="E29" s="38">
        <f t="shared" si="0"/>
      </c>
      <c r="F29" s="39">
        <f t="shared" si="1"/>
      </c>
      <c r="G29" s="42"/>
      <c r="H29" s="42"/>
    </row>
    <row r="30" spans="1:8" ht="13.5" thickBot="1">
      <c r="A30" s="10"/>
      <c r="B30" s="7"/>
      <c r="C30" s="7"/>
      <c r="D30" s="7"/>
      <c r="E30" s="8">
        <f t="shared" si="0"/>
      </c>
      <c r="F30" s="9">
        <f t="shared" si="1"/>
      </c>
      <c r="G30" s="11"/>
      <c r="H30" s="11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aca="true" t="shared" si="2" ref="E39:E70">IF(ISNUMBER(D39),ROUND(C39/D39,1),"")</f>
      </c>
      <c r="F39" s="9">
        <f aca="true" t="shared" si="3" ref="F39:F70">IF(ISNUMBER(E39),IF(AND(E39&gt;=CompA,E39&lt;=CompB),"Yes","No"),"")</f>
      </c>
      <c r="G39" s="11"/>
      <c r="H39" s="11"/>
    </row>
    <row r="40" spans="1:8" ht="13.5" thickBot="1">
      <c r="A40" s="10"/>
      <c r="B40" s="7"/>
      <c r="C40" s="7"/>
      <c r="D40" s="7"/>
      <c r="E40" s="8">
        <f t="shared" si="2"/>
      </c>
      <c r="F40" s="9">
        <f t="shared" si="3"/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aca="true" t="shared" si="4" ref="E71:E102">IF(ISNUMBER(D71),ROUND(C71/D71,1),"")</f>
      </c>
      <c r="F71" s="9">
        <f aca="true" t="shared" si="5" ref="F71:F102">IF(ISNUMBER(E71),IF(AND(E71&gt;=CompA,E71&lt;=CompB),"Yes","No"),"")</f>
      </c>
      <c r="G71" s="11"/>
      <c r="H71" s="11"/>
    </row>
    <row r="72" spans="1:8" ht="13.5" thickBot="1">
      <c r="A72" s="10"/>
      <c r="B72" s="7"/>
      <c r="C72" s="7"/>
      <c r="D72" s="7"/>
      <c r="E72" s="8">
        <f t="shared" si="4"/>
      </c>
      <c r="F72" s="9">
        <f t="shared" si="5"/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aca="true" t="shared" si="6" ref="E103:E133">IF(ISNUMBER(D103),ROUND(C103/D103,1),"")</f>
      </c>
      <c r="F103" s="9">
        <f aca="true" t="shared" si="7" ref="F103:F132">IF(ISNUMBER(E103),IF(AND(E103&gt;=CompA,E103&lt;=CompB),"Yes","No"),"")</f>
      </c>
      <c r="G103" s="11"/>
      <c r="H103" s="11"/>
    </row>
    <row r="104" spans="1:8" ht="13.5" thickBot="1">
      <c r="A104" s="10"/>
      <c r="B104" s="7"/>
      <c r="C104" s="7"/>
      <c r="D104" s="7"/>
      <c r="E104" s="8">
        <f t="shared" si="6"/>
      </c>
      <c r="F104" s="9">
        <f t="shared" si="7"/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71" t="s">
        <v>9</v>
      </c>
      <c r="B133" s="72"/>
      <c r="C133" s="7">
        <f>SUM(C8:C132)</f>
        <v>0</v>
      </c>
      <c r="D133" s="7">
        <f>SUM(D8:D132)</f>
        <v>0</v>
      </c>
      <c r="E133" s="8" t="e">
        <f t="shared" si="6"/>
        <v>#DIV/0!</v>
      </c>
      <c r="F133" s="9"/>
      <c r="G133" s="11"/>
      <c r="H133" s="11"/>
    </row>
  </sheetData>
  <sheetProtection password="DDB1" sheet="1" selectLockedCells="1"/>
  <mergeCells count="5">
    <mergeCell ref="F4:G4"/>
    <mergeCell ref="F5:G5"/>
    <mergeCell ref="A3:H3"/>
    <mergeCell ref="A133:B133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Comparability Calculations 
All Title I Schools</oddHeader>
    <oddFooter>&amp;C&amp;"Helvetica LT Std,Regular"&amp;8Georgia Department of Education
June 2024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2"/>
  <sheetViews>
    <sheetView view="pageLayout" workbookViewId="0" topLeftCell="A100">
      <selection activeCell="A102" sqref="A102:A104"/>
    </sheetView>
  </sheetViews>
  <sheetFormatPr defaultColWidth="8.625" defaultRowHeight="12.75"/>
  <cols>
    <col min="1" max="1" width="29.62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1.375" style="1" customWidth="1"/>
    <col min="7" max="7" width="23.75390625" style="1" customWidth="1"/>
    <col min="8" max="8" width="9.625" style="1" customWidth="1"/>
    <col min="9" max="9" width="11.375" style="1" customWidth="1"/>
    <col min="10" max="16384" width="8.625" style="1" customWidth="1"/>
  </cols>
  <sheetData>
    <row r="1" spans="1:6" ht="12.75">
      <c r="A1" s="73" t="s">
        <v>1</v>
      </c>
      <c r="B1" s="73"/>
      <c r="C1" s="73"/>
      <c r="D1" s="6"/>
      <c r="E1" s="5"/>
      <c r="F1" s="5"/>
    </row>
    <row r="2" ht="13.5" thickBot="1"/>
    <row r="3" spans="1:8" ht="18" thickBot="1">
      <c r="A3" s="69" t="s">
        <v>4</v>
      </c>
      <c r="B3" s="70"/>
      <c r="C3" s="70"/>
      <c r="D3" s="70"/>
      <c r="E3" s="70"/>
      <c r="F3" s="70"/>
      <c r="G3" s="70"/>
      <c r="H3" s="66"/>
    </row>
    <row r="4" spans="1:9" ht="13.5" thickBot="1">
      <c r="A4" s="17"/>
      <c r="B4" s="18"/>
      <c r="C4" s="19"/>
      <c r="D4" s="20"/>
      <c r="E4" s="21"/>
      <c r="F4" s="74" t="s">
        <v>11</v>
      </c>
      <c r="G4" s="66"/>
      <c r="H4" s="22" t="e">
        <f>ROUND(+E131*0.85,1)</f>
        <v>#DIV/0!</v>
      </c>
      <c r="I4" s="44"/>
    </row>
    <row r="5" spans="1:9" ht="13.5" thickBot="1">
      <c r="A5" s="23" t="s">
        <v>13</v>
      </c>
      <c r="B5" s="50"/>
      <c r="C5" s="51"/>
      <c r="D5" s="50"/>
      <c r="E5" s="52"/>
      <c r="F5" s="75" t="s">
        <v>12</v>
      </c>
      <c r="G5" s="68"/>
      <c r="H5" s="22" t="e">
        <f>ROUND(+E131*1.15,1)</f>
        <v>#DIV/0!</v>
      </c>
      <c r="I5" s="44"/>
    </row>
    <row r="6" spans="1:9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  <c r="I6" s="44"/>
    </row>
    <row r="7" spans="1:9" ht="40.5" customHeight="1" thickBot="1">
      <c r="A7" s="31" t="s">
        <v>2</v>
      </c>
      <c r="B7" s="32" t="s">
        <v>0</v>
      </c>
      <c r="C7" s="32" t="s">
        <v>5</v>
      </c>
      <c r="D7" s="32" t="s">
        <v>6</v>
      </c>
      <c r="E7" s="32" t="s">
        <v>7</v>
      </c>
      <c r="F7" s="33" t="s">
        <v>8</v>
      </c>
      <c r="G7" s="34"/>
      <c r="H7" s="35"/>
      <c r="I7" s="44"/>
    </row>
    <row r="8" spans="1:9" ht="13.5" thickBot="1">
      <c r="A8" s="36"/>
      <c r="B8" s="37"/>
      <c r="C8" s="37"/>
      <c r="D8" s="37"/>
      <c r="E8" s="47"/>
      <c r="F8" s="39"/>
      <c r="G8" s="39"/>
      <c r="H8" s="39"/>
      <c r="I8" s="44"/>
    </row>
    <row r="9" spans="1:10" ht="13.5" thickBot="1">
      <c r="A9" s="36"/>
      <c r="B9" s="37"/>
      <c r="C9" s="37"/>
      <c r="D9" s="37"/>
      <c r="E9" s="47"/>
      <c r="F9" s="39"/>
      <c r="G9" s="40"/>
      <c r="H9" s="40"/>
      <c r="I9" s="20"/>
      <c r="J9" s="2"/>
    </row>
    <row r="10" spans="1:10" ht="13.5" thickBot="1">
      <c r="A10" s="45"/>
      <c r="B10" s="37"/>
      <c r="C10" s="37"/>
      <c r="D10" s="37"/>
      <c r="E10" s="47"/>
      <c r="F10" s="39"/>
      <c r="G10" s="41"/>
      <c r="H10" s="41"/>
      <c r="I10" s="46"/>
      <c r="J10" s="2"/>
    </row>
    <row r="11" spans="1:10" ht="13.5" thickBot="1">
      <c r="A11" s="45"/>
      <c r="B11" s="37"/>
      <c r="C11" s="37"/>
      <c r="D11" s="37"/>
      <c r="E11" s="47"/>
      <c r="F11" s="39"/>
      <c r="G11" s="41"/>
      <c r="H11" s="41"/>
      <c r="I11" s="46"/>
      <c r="J11" s="2"/>
    </row>
    <row r="12" spans="1:10" ht="13.5" thickBot="1">
      <c r="A12" s="36"/>
      <c r="B12" s="37"/>
      <c r="C12" s="37"/>
      <c r="D12" s="37"/>
      <c r="E12" s="47"/>
      <c r="F12" s="39"/>
      <c r="G12" s="42"/>
      <c r="H12" s="43"/>
      <c r="I12" s="46"/>
      <c r="J12" s="2"/>
    </row>
    <row r="13" spans="1:10" ht="13.5" thickBot="1">
      <c r="A13" s="36"/>
      <c r="B13" s="37"/>
      <c r="C13" s="37"/>
      <c r="D13" s="37"/>
      <c r="E13" s="47"/>
      <c r="F13" s="39"/>
      <c r="G13" s="43"/>
      <c r="H13" s="43"/>
      <c r="I13" s="46"/>
      <c r="J13" s="2"/>
    </row>
    <row r="14" spans="1:9" ht="13.5" thickBot="1">
      <c r="A14" s="36"/>
      <c r="B14" s="37"/>
      <c r="C14" s="37"/>
      <c r="D14" s="37"/>
      <c r="E14" s="47"/>
      <c r="F14" s="39"/>
      <c r="G14" s="42"/>
      <c r="H14" s="42"/>
      <c r="I14" s="44"/>
    </row>
    <row r="15" spans="1:9" ht="13.5" thickBot="1">
      <c r="A15" s="36" t="s">
        <v>10</v>
      </c>
      <c r="B15" s="37"/>
      <c r="C15" s="37"/>
      <c r="D15" s="37"/>
      <c r="E15" s="47"/>
      <c r="F15" s="39"/>
      <c r="G15" s="42"/>
      <c r="H15" s="42"/>
      <c r="I15" s="44"/>
    </row>
    <row r="16" spans="1:9" ht="13.5" thickBot="1">
      <c r="A16" s="36"/>
      <c r="B16" s="37"/>
      <c r="C16" s="37"/>
      <c r="D16" s="37"/>
      <c r="E16" s="47"/>
      <c r="F16" s="39"/>
      <c r="G16" s="42"/>
      <c r="H16" s="42"/>
      <c r="I16" s="44"/>
    </row>
    <row r="17" spans="1:9" ht="13.5" thickBot="1">
      <c r="A17" s="36" t="s">
        <v>3</v>
      </c>
      <c r="B17" s="37"/>
      <c r="C17" s="37"/>
      <c r="D17" s="37"/>
      <c r="E17" s="47"/>
      <c r="F17" s="39"/>
      <c r="G17" s="43"/>
      <c r="H17" s="42"/>
      <c r="I17" s="44"/>
    </row>
    <row r="18" spans="1:9" ht="13.5" thickBot="1">
      <c r="A18" s="36"/>
      <c r="B18" s="37"/>
      <c r="C18" s="37"/>
      <c r="D18" s="37"/>
      <c r="E18" s="47"/>
      <c r="F18" s="39"/>
      <c r="G18" s="42"/>
      <c r="H18" s="42"/>
      <c r="I18" s="44"/>
    </row>
    <row r="19" spans="1:9" ht="13.5" thickBot="1">
      <c r="A19" s="36"/>
      <c r="B19" s="37"/>
      <c r="C19" s="37"/>
      <c r="D19" s="37"/>
      <c r="E19" s="47"/>
      <c r="F19" s="39"/>
      <c r="G19" s="42"/>
      <c r="H19" s="42"/>
      <c r="I19" s="44"/>
    </row>
    <row r="20" spans="1:9" ht="13.5" thickBot="1">
      <c r="A20" s="36"/>
      <c r="B20" s="37"/>
      <c r="C20" s="37"/>
      <c r="D20" s="37"/>
      <c r="E20" s="47"/>
      <c r="F20" s="39"/>
      <c r="G20" s="42"/>
      <c r="H20" s="42"/>
      <c r="I20" s="44"/>
    </row>
    <row r="21" spans="1:9" ht="13.5" thickBot="1">
      <c r="A21" s="36"/>
      <c r="B21" s="37"/>
      <c r="C21" s="37"/>
      <c r="D21" s="37"/>
      <c r="E21" s="38">
        <f aca="true" t="shared" si="0" ref="E21:E37">IF(ISNUMBER(D21),ROUND(C21/D21,1),"")</f>
      </c>
      <c r="F21" s="39">
        <f aca="true" t="shared" si="1" ref="F21:F37">IF(ISNUMBER(E21),IF(AND(E21&gt;=CompA,E21&lt;=CompB),"Yes","No"),"")</f>
      </c>
      <c r="G21" s="42"/>
      <c r="H21" s="42"/>
      <c r="I21" s="44"/>
    </row>
    <row r="22" spans="1:9" ht="13.5" thickBot="1">
      <c r="A22" s="36"/>
      <c r="B22" s="37"/>
      <c r="C22" s="37"/>
      <c r="D22" s="37"/>
      <c r="E22" s="38">
        <f t="shared" si="0"/>
      </c>
      <c r="F22" s="39">
        <f t="shared" si="1"/>
      </c>
      <c r="G22" s="42"/>
      <c r="H22" s="42"/>
      <c r="I22" s="44"/>
    </row>
    <row r="23" spans="1:9" ht="13.5" thickBot="1">
      <c r="A23" s="36"/>
      <c r="B23" s="37"/>
      <c r="C23" s="37"/>
      <c r="D23" s="37"/>
      <c r="E23" s="38">
        <f t="shared" si="0"/>
      </c>
      <c r="F23" s="39">
        <f t="shared" si="1"/>
      </c>
      <c r="G23" s="42"/>
      <c r="H23" s="42"/>
      <c r="I23" s="44"/>
    </row>
    <row r="24" spans="1:9" ht="13.5" thickBot="1">
      <c r="A24" s="36"/>
      <c r="B24" s="37"/>
      <c r="C24" s="37"/>
      <c r="D24" s="37"/>
      <c r="E24" s="38">
        <f t="shared" si="0"/>
      </c>
      <c r="F24" s="39">
        <f t="shared" si="1"/>
      </c>
      <c r="G24" s="42"/>
      <c r="H24" s="42"/>
      <c r="I24" s="44"/>
    </row>
    <row r="25" spans="1:9" ht="13.5" thickBot="1">
      <c r="A25" s="36"/>
      <c r="B25" s="37"/>
      <c r="C25" s="37"/>
      <c r="D25" s="37"/>
      <c r="E25" s="38">
        <f t="shared" si="0"/>
      </c>
      <c r="F25" s="39">
        <f t="shared" si="1"/>
      </c>
      <c r="G25" s="42"/>
      <c r="H25" s="42"/>
      <c r="I25" s="44"/>
    </row>
    <row r="26" spans="1:9" ht="13.5" thickBot="1">
      <c r="A26" s="36"/>
      <c r="B26" s="37"/>
      <c r="C26" s="37"/>
      <c r="D26" s="37"/>
      <c r="E26" s="38">
        <f t="shared" si="0"/>
      </c>
      <c r="F26" s="39">
        <f t="shared" si="1"/>
      </c>
      <c r="G26" s="42"/>
      <c r="H26" s="42"/>
      <c r="I26" s="44"/>
    </row>
    <row r="27" spans="1:9" ht="13.5" thickBot="1">
      <c r="A27" s="36"/>
      <c r="B27" s="37"/>
      <c r="C27" s="37"/>
      <c r="D27" s="37"/>
      <c r="E27" s="38">
        <f t="shared" si="0"/>
      </c>
      <c r="F27" s="39">
        <f t="shared" si="1"/>
      </c>
      <c r="G27" s="42"/>
      <c r="H27" s="42"/>
      <c r="I27" s="44"/>
    </row>
    <row r="28" spans="1:9" ht="13.5" thickBot="1">
      <c r="A28" s="36"/>
      <c r="B28" s="37"/>
      <c r="C28" s="37"/>
      <c r="D28" s="37"/>
      <c r="E28" s="38">
        <f t="shared" si="0"/>
      </c>
      <c r="F28" s="39">
        <f t="shared" si="1"/>
      </c>
      <c r="G28" s="42"/>
      <c r="H28" s="42"/>
      <c r="I28" s="44"/>
    </row>
    <row r="29" spans="1:8" ht="13.5" thickBot="1">
      <c r="A29" s="10"/>
      <c r="B29" s="7"/>
      <c r="C29" s="7"/>
      <c r="D29" s="7"/>
      <c r="E29" s="8">
        <f t="shared" si="0"/>
      </c>
      <c r="F29" s="9">
        <f t="shared" si="1"/>
      </c>
      <c r="G29" s="11"/>
      <c r="H29" s="11"/>
    </row>
    <row r="30" spans="1:8" ht="13.5" thickBot="1">
      <c r="A30" s="10"/>
      <c r="B30" s="7"/>
      <c r="C30" s="7"/>
      <c r="D30" s="7"/>
      <c r="E30" s="8">
        <f t="shared" si="0"/>
      </c>
      <c r="F30" s="9">
        <f t="shared" si="1"/>
      </c>
      <c r="G30" s="11"/>
      <c r="H30" s="11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aca="true" t="shared" si="2" ref="E38:E69">IF(ISNUMBER(D38),ROUND(C38/D38,1),"")</f>
      </c>
      <c r="F38" s="9">
        <f aca="true" t="shared" si="3" ref="F38:F69">IF(ISNUMBER(E38),IF(AND(E38&gt;=CompA,E38&lt;=CompB),"Yes","No"),"")</f>
      </c>
      <c r="G38" s="11"/>
      <c r="H38" s="11"/>
    </row>
    <row r="39" spans="1:8" ht="13.5" thickBot="1">
      <c r="A39" s="10"/>
      <c r="B39" s="7"/>
      <c r="C39" s="7"/>
      <c r="D39" s="7"/>
      <c r="E39" s="8">
        <f t="shared" si="2"/>
      </c>
      <c r="F39" s="9">
        <f t="shared" si="3"/>
      </c>
      <c r="G39" s="11"/>
      <c r="H39" s="11"/>
    </row>
    <row r="40" spans="1:8" ht="13.5" thickBot="1">
      <c r="A40" s="10"/>
      <c r="B40" s="7"/>
      <c r="C40" s="7"/>
      <c r="D40" s="7"/>
      <c r="E40" s="8">
        <f t="shared" si="2"/>
      </c>
      <c r="F40" s="9">
        <f t="shared" si="3"/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aca="true" t="shared" si="4" ref="E70:E101">IF(ISNUMBER(D70),ROUND(C70/D70,1),"")</f>
      </c>
      <c r="F70" s="9">
        <f aca="true" t="shared" si="5" ref="F70:F101">IF(ISNUMBER(E70),IF(AND(E70&gt;=CompA,E70&lt;=CompB),"Yes","No"),"")</f>
      </c>
      <c r="G70" s="11"/>
      <c r="H70" s="11"/>
    </row>
    <row r="71" spans="1:8" ht="13.5" thickBot="1">
      <c r="A71" s="10"/>
      <c r="B71" s="7"/>
      <c r="C71" s="7"/>
      <c r="D71" s="7"/>
      <c r="E71" s="8">
        <f t="shared" si="4"/>
      </c>
      <c r="F71" s="9">
        <f t="shared" si="5"/>
      </c>
      <c r="G71" s="11"/>
      <c r="H71" s="11"/>
    </row>
    <row r="72" spans="1:8" ht="13.5" thickBot="1">
      <c r="A72" s="10"/>
      <c r="B72" s="7"/>
      <c r="C72" s="7"/>
      <c r="D72" s="7"/>
      <c r="E72" s="8">
        <f t="shared" si="4"/>
      </c>
      <c r="F72" s="9">
        <f t="shared" si="5"/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aca="true" t="shared" si="6" ref="E102:E131">IF(ISNUMBER(D102),ROUND(C102/D102,1),"")</f>
      </c>
      <c r="F102" s="9">
        <f aca="true" t="shared" si="7" ref="F102:F130">IF(ISNUMBER(E102),IF(AND(E102&gt;=CompA,E102&lt;=CompB),"Yes","No"),"")</f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6"/>
      </c>
      <c r="F103" s="9">
        <f t="shared" si="7"/>
      </c>
      <c r="G103" s="11"/>
      <c r="H103" s="11"/>
    </row>
    <row r="104" spans="1:8" ht="13.5" thickBot="1">
      <c r="A104" s="10"/>
      <c r="B104" s="7"/>
      <c r="C104" s="7"/>
      <c r="D104" s="7"/>
      <c r="E104" s="8">
        <f t="shared" si="6"/>
      </c>
      <c r="F104" s="9">
        <f t="shared" si="7"/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>IF(ISNUMBER(D127),ROUND(C127/D127,1),"")</f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76" t="s">
        <v>9</v>
      </c>
      <c r="B131" s="77"/>
      <c r="C131" s="12">
        <f>SUM(C8:C130)</f>
        <v>0</v>
      </c>
      <c r="D131" s="12">
        <f>SUM(D8:D130)</f>
        <v>0</v>
      </c>
      <c r="E131" s="13" t="e">
        <f t="shared" si="6"/>
        <v>#DIV/0!</v>
      </c>
      <c r="F131" s="14"/>
      <c r="G131" s="15"/>
      <c r="H131" s="16"/>
    </row>
    <row r="132" ht="12.75">
      <c r="E132" s="48">
        <f>SUM(E8:E20)</f>
        <v>0</v>
      </c>
    </row>
  </sheetData>
  <sheetProtection password="DDB1" sheet="1" selectLockedCells="1"/>
  <mergeCells count="5">
    <mergeCell ref="F4:G4"/>
    <mergeCell ref="F5:G5"/>
    <mergeCell ref="A3:H3"/>
    <mergeCell ref="A131:B131"/>
    <mergeCell ref="A1:C1"/>
  </mergeCells>
  <conditionalFormatting sqref="A10:A11">
    <cfRule type="expression" priority="2" dxfId="6" stopIfTrue="1">
      <formula>ISERROR($H$4:$H$5)</formula>
    </cfRule>
  </conditionalFormatting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Comparability Calculations 
All Title I Schools</oddHeader>
    <oddFooter>&amp;C&amp;"Helvetica LT Std,Regular"&amp;8Georgia Department of Education
June 2024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66">
      <selection activeCell="A8" sqref="A8"/>
    </sheetView>
  </sheetViews>
  <sheetFormatPr defaultColWidth="8.625" defaultRowHeight="12.75"/>
  <cols>
    <col min="1" max="1" width="36.00390625" style="1" customWidth="1"/>
    <col min="2" max="2" width="8.50390625" style="1" customWidth="1"/>
    <col min="3" max="3" width="11.25390625" style="1" customWidth="1"/>
    <col min="4" max="4" width="12.00390625" style="1" customWidth="1"/>
    <col min="5" max="6" width="12.50390625" style="1" customWidth="1"/>
    <col min="7" max="7" width="17.00390625" style="1" customWidth="1"/>
    <col min="8" max="8" width="9.625" style="1" customWidth="1"/>
    <col min="9" max="9" width="11.375" style="1" customWidth="1"/>
    <col min="10" max="16384" width="8.625" style="1" customWidth="1"/>
  </cols>
  <sheetData>
    <row r="1" spans="1:6" ht="12.75">
      <c r="A1" s="73" t="s">
        <v>1</v>
      </c>
      <c r="B1" s="73"/>
      <c r="C1" s="73"/>
      <c r="D1" s="6"/>
      <c r="E1" s="5"/>
      <c r="F1" s="5"/>
    </row>
    <row r="2" ht="13.5" thickBot="1"/>
    <row r="3" spans="1:8" ht="18" thickBot="1">
      <c r="A3" s="69" t="s">
        <v>4</v>
      </c>
      <c r="B3" s="70"/>
      <c r="C3" s="70"/>
      <c r="D3" s="70"/>
      <c r="E3" s="70"/>
      <c r="F3" s="70"/>
      <c r="G3" s="70"/>
      <c r="H3" s="66"/>
    </row>
    <row r="4" spans="1:8" ht="13.5" thickBot="1">
      <c r="A4" s="17"/>
      <c r="B4" s="18"/>
      <c r="C4" s="19"/>
      <c r="D4" s="20"/>
      <c r="E4" s="21"/>
      <c r="F4" s="78" t="s">
        <v>11</v>
      </c>
      <c r="G4" s="79"/>
      <c r="H4" s="22" t="e">
        <f>ROUND(+E134*0.85,1)</f>
        <v>#DIV/0!</v>
      </c>
    </row>
    <row r="5" spans="1:8" ht="13.5" thickBot="1">
      <c r="A5" s="49" t="s">
        <v>14</v>
      </c>
      <c r="B5" s="24"/>
      <c r="C5" s="25"/>
      <c r="D5" s="24"/>
      <c r="E5" s="26"/>
      <c r="F5" s="80" t="s">
        <v>12</v>
      </c>
      <c r="G5" s="81"/>
      <c r="H5" s="22" t="e">
        <f>ROUND(+E134*1.15,1)</f>
        <v>#DIV/0!</v>
      </c>
    </row>
    <row r="6" spans="1:8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</row>
    <row r="7" spans="1:8" ht="40.5" customHeight="1" thickBot="1">
      <c r="A7" s="53" t="s">
        <v>2</v>
      </c>
      <c r="B7" s="54" t="s">
        <v>0</v>
      </c>
      <c r="C7" s="54" t="s">
        <v>5</v>
      </c>
      <c r="D7" s="54" t="s">
        <v>6</v>
      </c>
      <c r="E7" s="54" t="s">
        <v>7</v>
      </c>
      <c r="F7" s="55" t="s">
        <v>8</v>
      </c>
      <c r="G7" s="34"/>
      <c r="H7" s="35"/>
    </row>
    <row r="8" spans="1:8" ht="13.5" thickBot="1">
      <c r="A8" s="36"/>
      <c r="B8" s="37"/>
      <c r="C8" s="37"/>
      <c r="D8" s="37"/>
      <c r="E8" s="38">
        <f aca="true" t="shared" si="0" ref="E8:E39">IF(ISNUMBER(D8),ROUND(C8/D8,1),"")</f>
      </c>
      <c r="F8" s="39">
        <f aca="true" t="shared" si="1" ref="F8:F39">IF(ISNUMBER(E8),IF(AND(E8&gt;=CompA,E8&lt;=CompB),"Yes","No"),"")</f>
      </c>
      <c r="G8" s="39"/>
      <c r="H8" s="39"/>
    </row>
    <row r="9" spans="1:10" ht="13.5" thickBot="1">
      <c r="A9" s="36"/>
      <c r="B9" s="37"/>
      <c r="C9" s="37"/>
      <c r="D9" s="37"/>
      <c r="E9" s="38">
        <f t="shared" si="0"/>
      </c>
      <c r="F9" s="39">
        <f t="shared" si="1"/>
      </c>
      <c r="G9" s="40"/>
      <c r="H9" s="40"/>
      <c r="I9" s="4"/>
      <c r="J9" s="2"/>
    </row>
    <row r="10" spans="1:10" ht="13.5" thickBot="1">
      <c r="A10" s="36"/>
      <c r="B10" s="37"/>
      <c r="C10" s="37"/>
      <c r="D10" s="37"/>
      <c r="E10" s="38">
        <f t="shared" si="0"/>
      </c>
      <c r="F10" s="39">
        <f t="shared" si="1"/>
      </c>
      <c r="G10" s="41"/>
      <c r="H10" s="41"/>
      <c r="I10" s="3"/>
      <c r="J10" s="2"/>
    </row>
    <row r="11" spans="1:10" ht="13.5" thickBot="1">
      <c r="A11" s="36"/>
      <c r="B11" s="37"/>
      <c r="C11" s="37"/>
      <c r="D11" s="37"/>
      <c r="E11" s="38">
        <f t="shared" si="0"/>
      </c>
      <c r="F11" s="39">
        <f t="shared" si="1"/>
      </c>
      <c r="G11" s="41"/>
      <c r="H11" s="41"/>
      <c r="I11" s="3"/>
      <c r="J11" s="2"/>
    </row>
    <row r="12" spans="1:10" ht="13.5" thickBot="1">
      <c r="A12" s="36"/>
      <c r="B12" s="37"/>
      <c r="C12" s="37"/>
      <c r="D12" s="37"/>
      <c r="E12" s="38">
        <f t="shared" si="0"/>
      </c>
      <c r="F12" s="39">
        <f t="shared" si="1"/>
      </c>
      <c r="G12" s="42"/>
      <c r="H12" s="43"/>
      <c r="I12" s="3"/>
      <c r="J12" s="2"/>
    </row>
    <row r="13" spans="1:10" ht="13.5" thickBot="1">
      <c r="A13" s="36"/>
      <c r="B13" s="37"/>
      <c r="C13" s="37"/>
      <c r="D13" s="37"/>
      <c r="E13" s="38">
        <f t="shared" si="0"/>
      </c>
      <c r="F13" s="39">
        <f t="shared" si="1"/>
      </c>
      <c r="G13" s="43"/>
      <c r="H13" s="43"/>
      <c r="I13" s="3"/>
      <c r="J13" s="2"/>
    </row>
    <row r="14" spans="1:8" ht="13.5" thickBot="1">
      <c r="A14" s="36"/>
      <c r="B14" s="37"/>
      <c r="C14" s="37"/>
      <c r="D14" s="37"/>
      <c r="E14" s="38">
        <f t="shared" si="0"/>
      </c>
      <c r="F14" s="39">
        <f t="shared" si="1"/>
      </c>
      <c r="G14" s="42"/>
      <c r="H14" s="42"/>
    </row>
    <row r="15" spans="1:8" ht="13.5" thickBot="1">
      <c r="A15" s="36"/>
      <c r="B15" s="37"/>
      <c r="C15" s="37"/>
      <c r="D15" s="37"/>
      <c r="E15" s="38">
        <f t="shared" si="0"/>
      </c>
      <c r="F15" s="39">
        <f t="shared" si="1"/>
      </c>
      <c r="G15" s="42"/>
      <c r="H15" s="42"/>
    </row>
    <row r="16" spans="1:8" ht="13.5" thickBot="1">
      <c r="A16" s="36"/>
      <c r="B16" s="37"/>
      <c r="C16" s="37"/>
      <c r="D16" s="37"/>
      <c r="E16" s="38">
        <f t="shared" si="0"/>
      </c>
      <c r="F16" s="39">
        <f t="shared" si="1"/>
      </c>
      <c r="G16" s="42"/>
      <c r="H16" s="42"/>
    </row>
    <row r="17" spans="1:8" ht="13.5" thickBot="1">
      <c r="A17" s="36" t="s">
        <v>3</v>
      </c>
      <c r="B17" s="37"/>
      <c r="C17" s="37"/>
      <c r="D17" s="37"/>
      <c r="E17" s="38">
        <f t="shared" si="0"/>
      </c>
      <c r="F17" s="39">
        <f t="shared" si="1"/>
      </c>
      <c r="G17" s="43"/>
      <c r="H17" s="42"/>
    </row>
    <row r="18" spans="1:8" ht="13.5" thickBot="1">
      <c r="A18" s="36"/>
      <c r="B18" s="37"/>
      <c r="C18" s="37"/>
      <c r="D18" s="37"/>
      <c r="E18" s="38">
        <f t="shared" si="0"/>
      </c>
      <c r="F18" s="39">
        <f t="shared" si="1"/>
      </c>
      <c r="G18" s="42"/>
      <c r="H18" s="42"/>
    </row>
    <row r="19" spans="1:8" ht="13.5" thickBot="1">
      <c r="A19" s="36"/>
      <c r="B19" s="37"/>
      <c r="C19" s="37"/>
      <c r="D19" s="37"/>
      <c r="E19" s="38">
        <f t="shared" si="0"/>
      </c>
      <c r="F19" s="39">
        <f t="shared" si="1"/>
      </c>
      <c r="G19" s="42"/>
      <c r="H19" s="42"/>
    </row>
    <row r="20" spans="1:8" ht="13.5" thickBot="1">
      <c r="A20" s="36"/>
      <c r="B20" s="37"/>
      <c r="C20" s="37"/>
      <c r="D20" s="37"/>
      <c r="E20" s="38">
        <f t="shared" si="0"/>
      </c>
      <c r="F20" s="39">
        <f t="shared" si="1"/>
      </c>
      <c r="G20" s="42"/>
      <c r="H20" s="42"/>
    </row>
    <row r="21" spans="1:8" ht="13.5" thickBot="1">
      <c r="A21" s="36"/>
      <c r="B21" s="37"/>
      <c r="C21" s="37"/>
      <c r="D21" s="37"/>
      <c r="E21" s="38">
        <f t="shared" si="0"/>
      </c>
      <c r="F21" s="39">
        <f t="shared" si="1"/>
      </c>
      <c r="G21" s="42"/>
      <c r="H21" s="42"/>
    </row>
    <row r="22" spans="1:8" ht="13.5" thickBot="1">
      <c r="A22" s="36"/>
      <c r="B22" s="37"/>
      <c r="C22" s="37"/>
      <c r="D22" s="37"/>
      <c r="E22" s="38">
        <f t="shared" si="0"/>
      </c>
      <c r="F22" s="39">
        <f t="shared" si="1"/>
      </c>
      <c r="G22" s="42"/>
      <c r="H22" s="42"/>
    </row>
    <row r="23" spans="1:8" ht="13.5" thickBot="1">
      <c r="A23" s="36"/>
      <c r="B23" s="37"/>
      <c r="C23" s="37"/>
      <c r="D23" s="37"/>
      <c r="E23" s="38">
        <f t="shared" si="0"/>
      </c>
      <c r="F23" s="39">
        <f t="shared" si="1"/>
      </c>
      <c r="G23" s="42"/>
      <c r="H23" s="42"/>
    </row>
    <row r="24" spans="1:8" ht="13.5" thickBot="1">
      <c r="A24" s="36"/>
      <c r="B24" s="37"/>
      <c r="C24" s="37"/>
      <c r="D24" s="37"/>
      <c r="E24" s="38">
        <f t="shared" si="0"/>
      </c>
      <c r="F24" s="39">
        <f t="shared" si="1"/>
      </c>
      <c r="G24" s="42"/>
      <c r="H24" s="42"/>
    </row>
    <row r="25" spans="1:8" ht="13.5" thickBot="1">
      <c r="A25" s="36"/>
      <c r="B25" s="37"/>
      <c r="C25" s="37"/>
      <c r="D25" s="37"/>
      <c r="E25" s="38">
        <f t="shared" si="0"/>
      </c>
      <c r="F25" s="39">
        <f t="shared" si="1"/>
      </c>
      <c r="G25" s="42"/>
      <c r="H25" s="42"/>
    </row>
    <row r="26" spans="1:8" ht="13.5" thickBot="1">
      <c r="A26" s="36"/>
      <c r="B26" s="37"/>
      <c r="C26" s="37"/>
      <c r="D26" s="37"/>
      <c r="E26" s="38">
        <f t="shared" si="0"/>
      </c>
      <c r="F26" s="39">
        <f t="shared" si="1"/>
      </c>
      <c r="G26" s="42"/>
      <c r="H26" s="42"/>
    </row>
    <row r="27" spans="1:8" ht="13.5" thickBot="1">
      <c r="A27" s="36"/>
      <c r="B27" s="37"/>
      <c r="C27" s="37"/>
      <c r="D27" s="37"/>
      <c r="E27" s="38">
        <f t="shared" si="0"/>
      </c>
      <c r="F27" s="39">
        <f t="shared" si="1"/>
      </c>
      <c r="G27" s="42"/>
      <c r="H27" s="42"/>
    </row>
    <row r="28" spans="1:8" ht="13.5" thickBot="1">
      <c r="A28" s="36"/>
      <c r="B28" s="37"/>
      <c r="C28" s="37"/>
      <c r="D28" s="37"/>
      <c r="E28" s="38">
        <f t="shared" si="0"/>
      </c>
      <c r="F28" s="39">
        <f t="shared" si="1"/>
      </c>
      <c r="G28" s="42"/>
      <c r="H28" s="42"/>
    </row>
    <row r="29" spans="1:8" ht="13.5" thickBot="1">
      <c r="A29" s="36"/>
      <c r="B29" s="37"/>
      <c r="C29" s="37"/>
      <c r="D29" s="37"/>
      <c r="E29" s="38">
        <f t="shared" si="0"/>
      </c>
      <c r="F29" s="39">
        <f t="shared" si="1"/>
      </c>
      <c r="G29" s="42"/>
      <c r="H29" s="42"/>
    </row>
    <row r="30" spans="1:8" ht="13.5" thickBot="1">
      <c r="A30" s="36"/>
      <c r="B30" s="37"/>
      <c r="C30" s="37"/>
      <c r="D30" s="37"/>
      <c r="E30" s="38">
        <f t="shared" si="0"/>
      </c>
      <c r="F30" s="39">
        <f t="shared" si="1"/>
      </c>
      <c r="G30" s="42"/>
      <c r="H30" s="42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t="shared" si="0"/>
      </c>
      <c r="F39" s="9">
        <f t="shared" si="1"/>
      </c>
      <c r="G39" s="11"/>
      <c r="H39" s="11"/>
    </row>
    <row r="40" spans="1:8" ht="13.5" thickBot="1">
      <c r="A40" s="10"/>
      <c r="B40" s="7"/>
      <c r="C40" s="7"/>
      <c r="D40" s="7"/>
      <c r="E40" s="8">
        <f aca="true" t="shared" si="2" ref="E40:E71">IF(ISNUMBER(D40),ROUND(C40/D40,1),"")</f>
      </c>
      <c r="F40" s="9">
        <f aca="true" t="shared" si="3" ref="F40:F71">IF(ISNUMBER(E40),IF(AND(E40&gt;=CompA,E40&lt;=CompB),"Yes","No"),"")</f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t="shared" si="2"/>
      </c>
      <c r="F71" s="9">
        <f t="shared" si="3"/>
      </c>
      <c r="G71" s="11"/>
      <c r="H71" s="11"/>
    </row>
    <row r="72" spans="1:8" ht="13.5" thickBot="1">
      <c r="A72" s="10"/>
      <c r="B72" s="7"/>
      <c r="C72" s="7"/>
      <c r="D72" s="7"/>
      <c r="E72" s="8">
        <f aca="true" t="shared" si="4" ref="E72:E103">IF(ISNUMBER(D72),ROUND(C72/D72,1),"")</f>
      </c>
      <c r="F72" s="9">
        <f aca="true" t="shared" si="5" ref="F72:F103">IF(ISNUMBER(E72),IF(AND(E72&gt;=CompA,E72&lt;=CompB),"Yes","No"),"")</f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4"/>
      </c>
      <c r="F103" s="9">
        <f t="shared" si="5"/>
      </c>
      <c r="G103" s="11"/>
      <c r="H103" s="11"/>
    </row>
    <row r="104" spans="1:8" ht="13.5" thickBot="1">
      <c r="A104" s="10"/>
      <c r="B104" s="7"/>
      <c r="C104" s="7"/>
      <c r="D104" s="7"/>
      <c r="E104" s="8">
        <f aca="true" t="shared" si="6" ref="E104:E134">IF(ISNUMBER(D104),ROUND(C104/D104,1),"")</f>
      </c>
      <c r="F104" s="9">
        <f aca="true" t="shared" si="7" ref="F104:F133">IF(ISNUMBER(E104),IF(AND(E104&gt;=CompA,E104&lt;=CompB),"Yes","No"),"")</f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0"/>
      <c r="B133" s="7"/>
      <c r="C133" s="7"/>
      <c r="D133" s="7"/>
      <c r="E133" s="8">
        <f t="shared" si="6"/>
      </c>
      <c r="F133" s="9">
        <f t="shared" si="7"/>
      </c>
      <c r="G133" s="11"/>
      <c r="H133" s="11"/>
    </row>
    <row r="134" spans="1:8" ht="13.5" thickBot="1">
      <c r="A134" s="71" t="s">
        <v>9</v>
      </c>
      <c r="B134" s="72"/>
      <c r="C134" s="7">
        <f>SUM(C8:C133)</f>
        <v>0</v>
      </c>
      <c r="D134" s="7">
        <f>SUM(D8:D133)</f>
        <v>0</v>
      </c>
      <c r="E134" s="8" t="e">
        <f t="shared" si="6"/>
        <v>#DIV/0!</v>
      </c>
      <c r="F134" s="9"/>
      <c r="G134" s="11"/>
      <c r="H134" s="11"/>
    </row>
  </sheetData>
  <sheetProtection password="DDB1" sheet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Comparability Calculations 
All Title I Schools</oddHeader>
    <oddFooter>&amp;C&amp;"Helvetica LT Std,Regular"&amp;8Georgia Department of Education
June 2024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81">
      <selection activeCell="A81" sqref="A81"/>
    </sheetView>
  </sheetViews>
  <sheetFormatPr defaultColWidth="8.625" defaultRowHeight="12.75"/>
  <cols>
    <col min="1" max="1" width="43.25390625" style="1" customWidth="1"/>
    <col min="2" max="2" width="8.375" style="1" customWidth="1"/>
    <col min="3" max="3" width="10.50390625" style="1" customWidth="1"/>
    <col min="4" max="4" width="12.50390625" style="1" customWidth="1"/>
    <col min="5" max="5" width="11.875" style="1" customWidth="1"/>
    <col min="6" max="6" width="12.375" style="1" customWidth="1"/>
    <col min="7" max="7" width="14.75390625" style="1" customWidth="1"/>
    <col min="8" max="8" width="7.50390625" style="1" customWidth="1"/>
    <col min="9" max="9" width="11.375" style="1" customWidth="1"/>
    <col min="10" max="16384" width="8.625" style="1" customWidth="1"/>
  </cols>
  <sheetData>
    <row r="1" spans="1:6" ht="12.75">
      <c r="A1" s="73" t="s">
        <v>1</v>
      </c>
      <c r="B1" s="73"/>
      <c r="C1" s="73"/>
      <c r="D1" s="6"/>
      <c r="E1" s="5"/>
      <c r="F1" s="5"/>
    </row>
    <row r="2" ht="13.5" thickBot="1"/>
    <row r="3" spans="1:8" ht="18" thickBot="1">
      <c r="A3" s="69" t="s">
        <v>4</v>
      </c>
      <c r="B3" s="70"/>
      <c r="C3" s="70"/>
      <c r="D3" s="70"/>
      <c r="E3" s="70"/>
      <c r="F3" s="70"/>
      <c r="G3" s="70"/>
      <c r="H3" s="66"/>
    </row>
    <row r="4" spans="1:8" ht="13.5" thickBot="1">
      <c r="A4" s="17"/>
      <c r="B4" s="18"/>
      <c r="C4" s="19"/>
      <c r="D4" s="20"/>
      <c r="E4" s="21"/>
      <c r="F4" s="78" t="s">
        <v>11</v>
      </c>
      <c r="G4" s="79"/>
      <c r="H4" s="22" t="e">
        <f>ROUND(+E134*0.85,1)</f>
        <v>#DIV/0!</v>
      </c>
    </row>
    <row r="5" spans="1:8" ht="13.5" thickBot="1">
      <c r="A5" s="56" t="s">
        <v>14</v>
      </c>
      <c r="B5" s="24"/>
      <c r="C5" s="25"/>
      <c r="D5" s="24"/>
      <c r="E5" s="26"/>
      <c r="F5" s="80" t="s">
        <v>12</v>
      </c>
      <c r="G5" s="81"/>
      <c r="H5" s="22" t="e">
        <f>ROUND(+E134*1.15,1)</f>
        <v>#DIV/0!</v>
      </c>
    </row>
    <row r="6" spans="1:8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</row>
    <row r="7" spans="1:8" ht="40.5" customHeight="1" thickBot="1">
      <c r="A7" s="53" t="s">
        <v>2</v>
      </c>
      <c r="B7" s="57" t="s">
        <v>0</v>
      </c>
      <c r="C7" s="57" t="s">
        <v>5</v>
      </c>
      <c r="D7" s="57" t="s">
        <v>6</v>
      </c>
      <c r="E7" s="57" t="s">
        <v>7</v>
      </c>
      <c r="F7" s="55" t="s">
        <v>8</v>
      </c>
      <c r="G7" s="34"/>
      <c r="H7" s="35"/>
    </row>
    <row r="8" spans="1:8" ht="13.5" thickBot="1">
      <c r="A8" s="36"/>
      <c r="B8" s="37"/>
      <c r="C8" s="37"/>
      <c r="D8" s="37"/>
      <c r="E8" s="38">
        <f aca="true" t="shared" si="0" ref="E8:E39">IF(ISNUMBER(D8),ROUND(C8/D8,1),"")</f>
      </c>
      <c r="F8" s="39">
        <f aca="true" t="shared" si="1" ref="F8:F39">IF(ISNUMBER(E8),IF(AND(E8&gt;=CompA,E8&lt;=CompB),"Yes","No"),"")</f>
      </c>
      <c r="G8" s="39"/>
      <c r="H8" s="39"/>
    </row>
    <row r="9" spans="1:10" ht="13.5" thickBot="1">
      <c r="A9" s="36"/>
      <c r="B9" s="37"/>
      <c r="C9" s="37"/>
      <c r="D9" s="37"/>
      <c r="E9" s="38">
        <f t="shared" si="0"/>
      </c>
      <c r="F9" s="39">
        <f t="shared" si="1"/>
      </c>
      <c r="G9" s="40"/>
      <c r="H9" s="40"/>
      <c r="I9" s="4"/>
      <c r="J9" s="2"/>
    </row>
    <row r="10" spans="1:10" ht="13.5" thickBot="1">
      <c r="A10" s="36"/>
      <c r="B10" s="37"/>
      <c r="C10" s="37"/>
      <c r="D10" s="37"/>
      <c r="E10" s="38">
        <f t="shared" si="0"/>
      </c>
      <c r="F10" s="39">
        <f t="shared" si="1"/>
      </c>
      <c r="G10" s="41"/>
      <c r="H10" s="41"/>
      <c r="I10" s="3"/>
      <c r="J10" s="2"/>
    </row>
    <row r="11" spans="1:10" ht="13.5" thickBot="1">
      <c r="A11" s="36"/>
      <c r="B11" s="37"/>
      <c r="C11" s="37"/>
      <c r="D11" s="37"/>
      <c r="E11" s="38">
        <f t="shared" si="0"/>
      </c>
      <c r="F11" s="39">
        <f t="shared" si="1"/>
      </c>
      <c r="G11" s="41"/>
      <c r="H11" s="41"/>
      <c r="I11" s="3"/>
      <c r="J11" s="2"/>
    </row>
    <row r="12" spans="1:10" ht="13.5" thickBot="1">
      <c r="A12" s="36"/>
      <c r="B12" s="37"/>
      <c r="C12" s="37"/>
      <c r="D12" s="37"/>
      <c r="E12" s="38">
        <f t="shared" si="0"/>
      </c>
      <c r="F12" s="39">
        <f t="shared" si="1"/>
      </c>
      <c r="G12" s="42"/>
      <c r="H12" s="43"/>
      <c r="I12" s="3"/>
      <c r="J12" s="2"/>
    </row>
    <row r="13" spans="1:10" ht="13.5" thickBot="1">
      <c r="A13" s="36"/>
      <c r="B13" s="37"/>
      <c r="C13" s="37"/>
      <c r="D13" s="37"/>
      <c r="E13" s="38">
        <f t="shared" si="0"/>
      </c>
      <c r="F13" s="39">
        <f t="shared" si="1"/>
      </c>
      <c r="G13" s="43"/>
      <c r="H13" s="43"/>
      <c r="I13" s="3"/>
      <c r="J13" s="2"/>
    </row>
    <row r="14" spans="1:8" ht="13.5" thickBot="1">
      <c r="A14" s="36"/>
      <c r="B14" s="37"/>
      <c r="C14" s="37"/>
      <c r="D14" s="37"/>
      <c r="E14" s="38">
        <f t="shared" si="0"/>
      </c>
      <c r="F14" s="39">
        <f t="shared" si="1"/>
      </c>
      <c r="G14" s="42"/>
      <c r="H14" s="42"/>
    </row>
    <row r="15" spans="1:8" ht="13.5" thickBot="1">
      <c r="A15" s="36"/>
      <c r="B15" s="37"/>
      <c r="C15" s="37"/>
      <c r="D15" s="37"/>
      <c r="E15" s="38">
        <f t="shared" si="0"/>
      </c>
      <c r="F15" s="39">
        <f t="shared" si="1"/>
      </c>
      <c r="G15" s="42"/>
      <c r="H15" s="42"/>
    </row>
    <row r="16" spans="1:8" ht="13.5" thickBot="1">
      <c r="A16" s="36"/>
      <c r="B16" s="37"/>
      <c r="C16" s="37"/>
      <c r="D16" s="37"/>
      <c r="E16" s="38">
        <f t="shared" si="0"/>
      </c>
      <c r="F16" s="39">
        <f t="shared" si="1"/>
      </c>
      <c r="G16" s="42"/>
      <c r="H16" s="42"/>
    </row>
    <row r="17" spans="1:8" ht="13.5" thickBot="1">
      <c r="A17" s="36" t="s">
        <v>3</v>
      </c>
      <c r="B17" s="37"/>
      <c r="C17" s="37"/>
      <c r="D17" s="37"/>
      <c r="E17" s="38">
        <f t="shared" si="0"/>
      </c>
      <c r="F17" s="39">
        <f t="shared" si="1"/>
      </c>
      <c r="G17" s="43"/>
      <c r="H17" s="42"/>
    </row>
    <row r="18" spans="1:8" ht="13.5" thickBot="1">
      <c r="A18" s="36"/>
      <c r="B18" s="37"/>
      <c r="C18" s="37"/>
      <c r="D18" s="37"/>
      <c r="E18" s="38">
        <f t="shared" si="0"/>
      </c>
      <c r="F18" s="39">
        <f t="shared" si="1"/>
      </c>
      <c r="G18" s="42"/>
      <c r="H18" s="42"/>
    </row>
    <row r="19" spans="1:8" ht="13.5" thickBot="1">
      <c r="A19" s="36"/>
      <c r="B19" s="37"/>
      <c r="C19" s="37"/>
      <c r="D19" s="37"/>
      <c r="E19" s="38">
        <f t="shared" si="0"/>
      </c>
      <c r="F19" s="39">
        <f t="shared" si="1"/>
      </c>
      <c r="G19" s="42"/>
      <c r="H19" s="42"/>
    </row>
    <row r="20" spans="1:8" ht="13.5" thickBot="1">
      <c r="A20" s="36"/>
      <c r="B20" s="37"/>
      <c r="C20" s="37"/>
      <c r="D20" s="37"/>
      <c r="E20" s="38">
        <f t="shared" si="0"/>
      </c>
      <c r="F20" s="39">
        <f t="shared" si="1"/>
      </c>
      <c r="G20" s="42"/>
      <c r="H20" s="42"/>
    </row>
    <row r="21" spans="1:8" ht="13.5" thickBot="1">
      <c r="A21" s="36"/>
      <c r="B21" s="37"/>
      <c r="C21" s="37"/>
      <c r="D21" s="37"/>
      <c r="E21" s="38">
        <f t="shared" si="0"/>
      </c>
      <c r="F21" s="39">
        <f t="shared" si="1"/>
      </c>
      <c r="G21" s="42"/>
      <c r="H21" s="42"/>
    </row>
    <row r="22" spans="1:8" ht="13.5" thickBot="1">
      <c r="A22" s="36"/>
      <c r="B22" s="37"/>
      <c r="C22" s="37"/>
      <c r="D22" s="37"/>
      <c r="E22" s="38">
        <f t="shared" si="0"/>
      </c>
      <c r="F22" s="39">
        <f t="shared" si="1"/>
      </c>
      <c r="G22" s="42"/>
      <c r="H22" s="42"/>
    </row>
    <row r="23" spans="1:8" ht="13.5" thickBot="1">
      <c r="A23" s="36"/>
      <c r="B23" s="37"/>
      <c r="C23" s="37"/>
      <c r="D23" s="37"/>
      <c r="E23" s="38">
        <f t="shared" si="0"/>
      </c>
      <c r="F23" s="39">
        <f t="shared" si="1"/>
      </c>
      <c r="G23" s="42"/>
      <c r="H23" s="42"/>
    </row>
    <row r="24" spans="1:8" ht="13.5" thickBot="1">
      <c r="A24" s="36"/>
      <c r="B24" s="37"/>
      <c r="C24" s="37"/>
      <c r="D24" s="37"/>
      <c r="E24" s="38">
        <f t="shared" si="0"/>
      </c>
      <c r="F24" s="39">
        <f t="shared" si="1"/>
      </c>
      <c r="G24" s="42"/>
      <c r="H24" s="42"/>
    </row>
    <row r="25" spans="1:8" ht="13.5" thickBot="1">
      <c r="A25" s="36"/>
      <c r="B25" s="37"/>
      <c r="C25" s="37"/>
      <c r="D25" s="37"/>
      <c r="E25" s="38">
        <f t="shared" si="0"/>
      </c>
      <c r="F25" s="39">
        <f t="shared" si="1"/>
      </c>
      <c r="G25" s="42"/>
      <c r="H25" s="42"/>
    </row>
    <row r="26" spans="1:8" ht="13.5" thickBot="1">
      <c r="A26" s="36"/>
      <c r="B26" s="37"/>
      <c r="C26" s="37"/>
      <c r="D26" s="37"/>
      <c r="E26" s="38">
        <f t="shared" si="0"/>
      </c>
      <c r="F26" s="39">
        <f t="shared" si="1"/>
      </c>
      <c r="G26" s="42"/>
      <c r="H26" s="42"/>
    </row>
    <row r="27" spans="1:9" ht="13.5" thickBot="1">
      <c r="A27" s="36"/>
      <c r="B27" s="37"/>
      <c r="C27" s="37"/>
      <c r="D27" s="37"/>
      <c r="E27" s="38">
        <f t="shared" si="0"/>
      </c>
      <c r="F27" s="39">
        <f t="shared" si="1"/>
      </c>
      <c r="G27" s="42"/>
      <c r="H27" s="42"/>
      <c r="I27" s="44"/>
    </row>
    <row r="28" spans="1:8" ht="13.5" thickBot="1">
      <c r="A28" s="36"/>
      <c r="B28" s="37"/>
      <c r="C28" s="37"/>
      <c r="D28" s="37"/>
      <c r="E28" s="38">
        <f t="shared" si="0"/>
      </c>
      <c r="F28" s="39">
        <f t="shared" si="1"/>
      </c>
      <c r="G28" s="42"/>
      <c r="H28" s="42"/>
    </row>
    <row r="29" spans="1:8" ht="13.5" thickBot="1">
      <c r="A29" s="36"/>
      <c r="B29" s="37"/>
      <c r="C29" s="37"/>
      <c r="D29" s="37"/>
      <c r="E29" s="38">
        <f t="shared" si="0"/>
      </c>
      <c r="F29" s="39">
        <f t="shared" si="1"/>
      </c>
      <c r="G29" s="42"/>
      <c r="H29" s="42"/>
    </row>
    <row r="30" spans="1:8" ht="13.5" thickBot="1">
      <c r="A30" s="36"/>
      <c r="B30" s="37"/>
      <c r="C30" s="37"/>
      <c r="D30" s="37"/>
      <c r="E30" s="38">
        <f t="shared" si="0"/>
      </c>
      <c r="F30" s="39">
        <f t="shared" si="1"/>
      </c>
      <c r="G30" s="42"/>
      <c r="H30" s="42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t="shared" si="0"/>
      </c>
      <c r="F39" s="9">
        <f t="shared" si="1"/>
      </c>
      <c r="G39" s="11"/>
      <c r="H39" s="11"/>
    </row>
    <row r="40" spans="1:8" ht="13.5" thickBot="1">
      <c r="A40" s="10"/>
      <c r="B40" s="7"/>
      <c r="C40" s="7"/>
      <c r="D40" s="7"/>
      <c r="E40" s="8">
        <f aca="true" t="shared" si="2" ref="E40:E71">IF(ISNUMBER(D40),ROUND(C40/D40,1),"")</f>
      </c>
      <c r="F40" s="9">
        <f aca="true" t="shared" si="3" ref="F40:F71">IF(ISNUMBER(E40),IF(AND(E40&gt;=CompA,E40&lt;=CompB),"Yes","No"),"")</f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t="shared" si="2"/>
      </c>
      <c r="F71" s="9">
        <f t="shared" si="3"/>
      </c>
      <c r="G71" s="11"/>
      <c r="H71" s="11"/>
    </row>
    <row r="72" spans="1:8" ht="13.5" thickBot="1">
      <c r="A72" s="10"/>
      <c r="B72" s="7"/>
      <c r="C72" s="7"/>
      <c r="D72" s="7"/>
      <c r="E72" s="8">
        <f aca="true" t="shared" si="4" ref="E72:E103">IF(ISNUMBER(D72),ROUND(C72/D72,1),"")</f>
      </c>
      <c r="F72" s="9">
        <f aca="true" t="shared" si="5" ref="F72:F103">IF(ISNUMBER(E72),IF(AND(E72&gt;=CompA,E72&lt;=CompB),"Yes","No"),"")</f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4"/>
      </c>
      <c r="F103" s="9">
        <f t="shared" si="5"/>
      </c>
      <c r="G103" s="11"/>
      <c r="H103" s="11"/>
    </row>
    <row r="104" spans="1:8" ht="13.5" thickBot="1">
      <c r="A104" s="10"/>
      <c r="B104" s="7"/>
      <c r="C104" s="7"/>
      <c r="D104" s="7"/>
      <c r="E104" s="8">
        <f aca="true" t="shared" si="6" ref="E104:E134">IF(ISNUMBER(D104),ROUND(C104/D104,1),"")</f>
      </c>
      <c r="F104" s="9">
        <f aca="true" t="shared" si="7" ref="F104:F133">IF(ISNUMBER(E104),IF(AND(E104&gt;=CompA,E104&lt;=CompB),"Yes","No"),"")</f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0"/>
      <c r="B133" s="7"/>
      <c r="C133" s="7"/>
      <c r="D133" s="7"/>
      <c r="E133" s="8">
        <f t="shared" si="6"/>
      </c>
      <c r="F133" s="9">
        <f t="shared" si="7"/>
      </c>
      <c r="G133" s="11"/>
      <c r="H133" s="11"/>
    </row>
    <row r="134" spans="1:8" ht="13.5" thickBot="1">
      <c r="A134" s="71" t="s">
        <v>9</v>
      </c>
      <c r="B134" s="72"/>
      <c r="C134" s="7">
        <f>SUM(C8:C133)</f>
        <v>0</v>
      </c>
      <c r="D134" s="7">
        <f>SUM(D8:D133)</f>
        <v>0</v>
      </c>
      <c r="E134" s="8" t="e">
        <f t="shared" si="6"/>
        <v>#DIV/0!</v>
      </c>
      <c r="F134" s="9"/>
      <c r="G134" s="11"/>
      <c r="H134" s="11"/>
    </row>
  </sheetData>
  <sheetProtection password="DDB1" sheet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Comparability Calculations 
All Title I Schools</oddHeader>
    <oddFooter>&amp;C&amp;"Helvetica LT Std,Regular"&amp;8Georgia Department of Education
June 2024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Grace McElveen</cp:lastModifiedBy>
  <cp:lastPrinted>2014-07-24T17:37:27Z</cp:lastPrinted>
  <dcterms:created xsi:type="dcterms:W3CDTF">1997-03-06T20:37:05Z</dcterms:created>
  <dcterms:modified xsi:type="dcterms:W3CDTF">2024-06-20T10:44:43Z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PublishingExpirationDate">
    <vt:lpwstr/>
  </property>
  <property fmtid="{D5CDD505-2E9C-101B-9397-08002B2CF9AE}" pid="14" name="PublishingStartDate">
    <vt:lpwstr/>
  </property>
</Properties>
</file>